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8_{B808D8F6-8242-48AD-B313-59439FF5D6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nu" sheetId="59" r:id="rId1"/>
    <sheet name="Planeacion" sheetId="56" r:id="rId2"/>
    <sheet name="CONSOLIDADO" sheetId="60" state="hidden" r:id="rId3"/>
    <sheet name="Ejecucion" sheetId="61" r:id="rId4"/>
    <sheet name="Reportes" sheetId="63" state="hidden" r:id="rId5"/>
    <sheet name="Instructivo" sheetId="58" r:id="rId6"/>
    <sheet name="Listado" sheetId="57" state="hidden" r:id="rId7"/>
    <sheet name="Listas" sheetId="55" state="hidden" r:id="rId8"/>
    <sheet name="Lista" sheetId="52" state="hidden" r:id="rId9"/>
  </sheets>
  <definedNames>
    <definedName name="lista" localSheetId="7">#REF!</definedName>
    <definedName name="lista">Lista!$B$3:$B$12</definedName>
  </definedNames>
  <calcPr calcId="191029"/>
  <pivotCaches>
    <pivotCache cacheId="5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9" i="61" l="1"/>
  <c r="L119" i="61"/>
  <c r="K119" i="61"/>
  <c r="J119" i="61"/>
  <c r="I119" i="61"/>
  <c r="H119" i="61"/>
  <c r="G119" i="61"/>
  <c r="N119" i="61" s="1"/>
  <c r="F119" i="61"/>
  <c r="D119" i="61"/>
  <c r="C119" i="61"/>
  <c r="B119" i="61"/>
  <c r="A119" i="61"/>
  <c r="M118" i="61"/>
  <c r="L118" i="61"/>
  <c r="K118" i="61"/>
  <c r="J118" i="61"/>
  <c r="I118" i="61"/>
  <c r="H118" i="61"/>
  <c r="G118" i="61"/>
  <c r="N118" i="61" s="1"/>
  <c r="F118" i="61"/>
  <c r="D118" i="61"/>
  <c r="C118" i="61"/>
  <c r="B118" i="61"/>
  <c r="A118" i="61"/>
  <c r="M117" i="61"/>
  <c r="L117" i="61"/>
  <c r="K117" i="61"/>
  <c r="J117" i="61"/>
  <c r="I117" i="61"/>
  <c r="H117" i="61"/>
  <c r="G117" i="61"/>
  <c r="N117" i="61" s="1"/>
  <c r="F117" i="61"/>
  <c r="D117" i="61"/>
  <c r="C117" i="61"/>
  <c r="B117" i="61"/>
  <c r="A117" i="61"/>
  <c r="M116" i="61"/>
  <c r="L116" i="61"/>
  <c r="K116" i="61"/>
  <c r="J116" i="61"/>
  <c r="I116" i="61"/>
  <c r="H116" i="61"/>
  <c r="G116" i="61"/>
  <c r="N116" i="61" s="1"/>
  <c r="F116" i="61"/>
  <c r="D116" i="61"/>
  <c r="C116" i="61"/>
  <c r="B116" i="61"/>
  <c r="A116" i="61"/>
  <c r="M115" i="61"/>
  <c r="L115" i="61"/>
  <c r="K115" i="61"/>
  <c r="J115" i="61"/>
  <c r="I115" i="61"/>
  <c r="H115" i="61"/>
  <c r="G115" i="61"/>
  <c r="N115" i="61" s="1"/>
  <c r="F115" i="61"/>
  <c r="D115" i="61"/>
  <c r="C115" i="61"/>
  <c r="B115" i="61"/>
  <c r="A115" i="61"/>
  <c r="M114" i="61"/>
  <c r="L114" i="61"/>
  <c r="K114" i="61"/>
  <c r="J114" i="61"/>
  <c r="I114" i="61"/>
  <c r="H114" i="61"/>
  <c r="G114" i="61"/>
  <c r="N114" i="61" s="1"/>
  <c r="F114" i="61"/>
  <c r="D114" i="61"/>
  <c r="C114" i="61"/>
  <c r="B114" i="61"/>
  <c r="A114" i="61"/>
  <c r="E116" i="61" s="1"/>
  <c r="M113" i="61"/>
  <c r="L113" i="61"/>
  <c r="K113" i="61"/>
  <c r="J113" i="61"/>
  <c r="I113" i="61"/>
  <c r="H113" i="61"/>
  <c r="G113" i="61"/>
  <c r="N113" i="61" s="1"/>
  <c r="F113" i="61"/>
  <c r="D113" i="61"/>
  <c r="C113" i="61"/>
  <c r="B113" i="61"/>
  <c r="A113" i="61"/>
  <c r="M112" i="61"/>
  <c r="L112" i="61"/>
  <c r="K112" i="61"/>
  <c r="J112" i="61"/>
  <c r="I112" i="61"/>
  <c r="H112" i="61"/>
  <c r="G112" i="61"/>
  <c r="N112" i="61" s="1"/>
  <c r="F112" i="61"/>
  <c r="D112" i="61"/>
  <c r="C112" i="61"/>
  <c r="B112" i="61"/>
  <c r="A112" i="61"/>
  <c r="M111" i="61"/>
  <c r="L111" i="61"/>
  <c r="K111" i="61"/>
  <c r="J111" i="61"/>
  <c r="I111" i="61"/>
  <c r="H111" i="61"/>
  <c r="G111" i="61"/>
  <c r="N111" i="61" s="1"/>
  <c r="F111" i="61"/>
  <c r="D111" i="61"/>
  <c r="C111" i="61"/>
  <c r="B111" i="61"/>
  <c r="A111" i="61"/>
  <c r="M110" i="61"/>
  <c r="L110" i="61"/>
  <c r="K110" i="61"/>
  <c r="J110" i="61"/>
  <c r="I110" i="61"/>
  <c r="H110" i="61"/>
  <c r="G110" i="61"/>
  <c r="N110" i="61" s="1"/>
  <c r="F110" i="61"/>
  <c r="D110" i="61"/>
  <c r="C110" i="61"/>
  <c r="B110" i="61"/>
  <c r="A110" i="61"/>
  <c r="M109" i="61"/>
  <c r="L109" i="61"/>
  <c r="K109" i="61"/>
  <c r="J109" i="61"/>
  <c r="I109" i="61"/>
  <c r="H109" i="61"/>
  <c r="G109" i="61"/>
  <c r="N109" i="61" s="1"/>
  <c r="F109" i="61"/>
  <c r="D109" i="61"/>
  <c r="C109" i="61"/>
  <c r="B109" i="61"/>
  <c r="A109" i="61"/>
  <c r="M108" i="61"/>
  <c r="L108" i="61"/>
  <c r="K108" i="61"/>
  <c r="J108" i="61"/>
  <c r="I108" i="61"/>
  <c r="H108" i="61"/>
  <c r="G108" i="61"/>
  <c r="N108" i="61" s="1"/>
  <c r="F108" i="61"/>
  <c r="D108" i="61"/>
  <c r="C108" i="61"/>
  <c r="B108" i="61"/>
  <c r="A108" i="61"/>
  <c r="E110" i="61" s="1"/>
  <c r="M107" i="61"/>
  <c r="L107" i="61"/>
  <c r="K107" i="61"/>
  <c r="J107" i="61"/>
  <c r="I107" i="61"/>
  <c r="H107" i="61"/>
  <c r="G107" i="61"/>
  <c r="N107" i="61" s="1"/>
  <c r="F107" i="61"/>
  <c r="D107" i="61"/>
  <c r="C107" i="61"/>
  <c r="B107" i="61"/>
  <c r="A107" i="61"/>
  <c r="M106" i="61"/>
  <c r="L106" i="61"/>
  <c r="K106" i="61"/>
  <c r="J106" i="61"/>
  <c r="I106" i="61"/>
  <c r="H106" i="61"/>
  <c r="G106" i="61"/>
  <c r="N106" i="61" s="1"/>
  <c r="F106" i="61"/>
  <c r="D106" i="61"/>
  <c r="C106" i="61"/>
  <c r="B106" i="61"/>
  <c r="A106" i="61"/>
  <c r="M105" i="61"/>
  <c r="L105" i="61"/>
  <c r="K105" i="61"/>
  <c r="J105" i="61"/>
  <c r="I105" i="61"/>
  <c r="H105" i="61"/>
  <c r="G105" i="61"/>
  <c r="N105" i="61" s="1"/>
  <c r="F105" i="61"/>
  <c r="D105" i="61"/>
  <c r="C105" i="61"/>
  <c r="B105" i="61"/>
  <c r="A105" i="61"/>
  <c r="M104" i="61"/>
  <c r="L104" i="61"/>
  <c r="K104" i="61"/>
  <c r="J104" i="61"/>
  <c r="I104" i="61"/>
  <c r="H104" i="61"/>
  <c r="G104" i="61"/>
  <c r="N104" i="61" s="1"/>
  <c r="F104" i="61"/>
  <c r="D104" i="61"/>
  <c r="C104" i="61"/>
  <c r="B104" i="61"/>
  <c r="A104" i="61"/>
  <c r="M103" i="61"/>
  <c r="L103" i="61"/>
  <c r="K103" i="61"/>
  <c r="J103" i="61"/>
  <c r="I103" i="61"/>
  <c r="H103" i="61"/>
  <c r="G103" i="61"/>
  <c r="N103" i="61" s="1"/>
  <c r="F103" i="61"/>
  <c r="D103" i="61"/>
  <c r="C103" i="61"/>
  <c r="B103" i="61"/>
  <c r="A103" i="61"/>
  <c r="M102" i="61"/>
  <c r="L102" i="61"/>
  <c r="K102" i="61"/>
  <c r="J102" i="61"/>
  <c r="I102" i="61"/>
  <c r="H102" i="61"/>
  <c r="G102" i="61"/>
  <c r="N102" i="61" s="1"/>
  <c r="F102" i="61"/>
  <c r="D102" i="61"/>
  <c r="C102" i="61"/>
  <c r="B102" i="61"/>
  <c r="A102" i="61"/>
  <c r="M101" i="61"/>
  <c r="L101" i="61"/>
  <c r="K101" i="61"/>
  <c r="J101" i="61"/>
  <c r="I101" i="61"/>
  <c r="H101" i="61"/>
  <c r="G101" i="61"/>
  <c r="N101" i="61" s="1"/>
  <c r="F101" i="61"/>
  <c r="D101" i="61"/>
  <c r="C101" i="61"/>
  <c r="B101" i="61"/>
  <c r="A101" i="61"/>
  <c r="M100" i="61"/>
  <c r="L100" i="61"/>
  <c r="K100" i="61"/>
  <c r="J100" i="61"/>
  <c r="I100" i="61"/>
  <c r="H100" i="61"/>
  <c r="G100" i="61"/>
  <c r="N100" i="61" s="1"/>
  <c r="F100" i="61"/>
  <c r="D100" i="61"/>
  <c r="C100" i="61"/>
  <c r="B100" i="61"/>
  <c r="A100" i="61"/>
  <c r="M99" i="61"/>
  <c r="L99" i="61"/>
  <c r="K99" i="61"/>
  <c r="J99" i="61"/>
  <c r="I99" i="61"/>
  <c r="H99" i="61"/>
  <c r="G99" i="61"/>
  <c r="N99" i="61" s="1"/>
  <c r="F99" i="61"/>
  <c r="D99" i="61"/>
  <c r="C99" i="61"/>
  <c r="B99" i="61"/>
  <c r="A99" i="61"/>
  <c r="M98" i="61"/>
  <c r="L98" i="61"/>
  <c r="K98" i="61"/>
  <c r="J98" i="61"/>
  <c r="I98" i="61"/>
  <c r="H98" i="61"/>
  <c r="G98" i="61"/>
  <c r="N98" i="61" s="1"/>
  <c r="F98" i="61"/>
  <c r="D98" i="61"/>
  <c r="C98" i="61"/>
  <c r="B98" i="61"/>
  <c r="A98" i="61"/>
  <c r="M97" i="61"/>
  <c r="L97" i="61"/>
  <c r="K97" i="61"/>
  <c r="J97" i="61"/>
  <c r="I97" i="61"/>
  <c r="H97" i="61"/>
  <c r="G97" i="61"/>
  <c r="N97" i="61" s="1"/>
  <c r="F97" i="61"/>
  <c r="D97" i="61"/>
  <c r="C97" i="61"/>
  <c r="B97" i="61"/>
  <c r="A97" i="61"/>
  <c r="M96" i="61"/>
  <c r="L96" i="61"/>
  <c r="K96" i="61"/>
  <c r="J96" i="61"/>
  <c r="I96" i="61"/>
  <c r="H96" i="61"/>
  <c r="G96" i="61"/>
  <c r="N96" i="61" s="1"/>
  <c r="F96" i="61"/>
  <c r="D96" i="61"/>
  <c r="C96" i="61"/>
  <c r="B96" i="61"/>
  <c r="A96" i="61"/>
  <c r="M95" i="61"/>
  <c r="L95" i="61"/>
  <c r="K95" i="61"/>
  <c r="J95" i="61"/>
  <c r="I95" i="61"/>
  <c r="H95" i="61"/>
  <c r="G95" i="61"/>
  <c r="N95" i="61" s="1"/>
  <c r="F95" i="61"/>
  <c r="D95" i="61"/>
  <c r="C95" i="61"/>
  <c r="B95" i="61"/>
  <c r="A95" i="61"/>
  <c r="M94" i="61"/>
  <c r="L94" i="61"/>
  <c r="K94" i="61"/>
  <c r="J94" i="61"/>
  <c r="I94" i="61"/>
  <c r="H94" i="61"/>
  <c r="G94" i="61"/>
  <c r="N94" i="61" s="1"/>
  <c r="F94" i="61"/>
  <c r="D94" i="61"/>
  <c r="C94" i="61"/>
  <c r="B94" i="61"/>
  <c r="A94" i="61"/>
  <c r="M93" i="61"/>
  <c r="L93" i="61"/>
  <c r="K93" i="61"/>
  <c r="J93" i="61"/>
  <c r="I93" i="61"/>
  <c r="H93" i="61"/>
  <c r="G93" i="61"/>
  <c r="N93" i="61" s="1"/>
  <c r="F93" i="61"/>
  <c r="D93" i="61"/>
  <c r="C93" i="61"/>
  <c r="B93" i="61"/>
  <c r="A93" i="61"/>
  <c r="M92" i="61"/>
  <c r="L92" i="61"/>
  <c r="K92" i="61"/>
  <c r="J92" i="61"/>
  <c r="I92" i="61"/>
  <c r="H92" i="61"/>
  <c r="G92" i="61"/>
  <c r="N92" i="61" s="1"/>
  <c r="F92" i="61"/>
  <c r="D92" i="61"/>
  <c r="C92" i="61"/>
  <c r="B92" i="61"/>
  <c r="A92" i="61"/>
  <c r="M91" i="61"/>
  <c r="L91" i="61"/>
  <c r="K91" i="61"/>
  <c r="J91" i="61"/>
  <c r="I91" i="61"/>
  <c r="H91" i="61"/>
  <c r="G91" i="61"/>
  <c r="N91" i="61" s="1"/>
  <c r="F91" i="61"/>
  <c r="D91" i="61"/>
  <c r="C91" i="61"/>
  <c r="B91" i="61"/>
  <c r="A91" i="61"/>
  <c r="M90" i="61"/>
  <c r="L90" i="61"/>
  <c r="K90" i="61"/>
  <c r="J90" i="61"/>
  <c r="I90" i="61"/>
  <c r="H90" i="61"/>
  <c r="G90" i="61"/>
  <c r="N90" i="61" s="1"/>
  <c r="F90" i="61"/>
  <c r="D90" i="61"/>
  <c r="C90" i="61"/>
  <c r="B90" i="61"/>
  <c r="A90" i="61"/>
  <c r="M89" i="61"/>
  <c r="L89" i="61"/>
  <c r="K89" i="61"/>
  <c r="J89" i="61"/>
  <c r="I89" i="61"/>
  <c r="H89" i="61"/>
  <c r="G89" i="61"/>
  <c r="N89" i="61" s="1"/>
  <c r="F89" i="61"/>
  <c r="D89" i="61"/>
  <c r="C89" i="61"/>
  <c r="B89" i="61"/>
  <c r="A89" i="61"/>
  <c r="M88" i="61"/>
  <c r="L88" i="61"/>
  <c r="K88" i="61"/>
  <c r="J88" i="61"/>
  <c r="I88" i="61"/>
  <c r="H88" i="61"/>
  <c r="G88" i="61"/>
  <c r="N88" i="61" s="1"/>
  <c r="F88" i="61"/>
  <c r="D88" i="61"/>
  <c r="C88" i="61"/>
  <c r="B88" i="61"/>
  <c r="A88" i="61"/>
  <c r="M87" i="61"/>
  <c r="L87" i="61"/>
  <c r="K87" i="61"/>
  <c r="J87" i="61"/>
  <c r="I87" i="61"/>
  <c r="H87" i="61"/>
  <c r="G87" i="61"/>
  <c r="N87" i="61" s="1"/>
  <c r="F87" i="61"/>
  <c r="D87" i="61"/>
  <c r="C87" i="61"/>
  <c r="B87" i="61"/>
  <c r="A87" i="61"/>
  <c r="M86" i="61"/>
  <c r="L86" i="61"/>
  <c r="K86" i="61"/>
  <c r="J86" i="61"/>
  <c r="I86" i="61"/>
  <c r="H86" i="61"/>
  <c r="G86" i="61"/>
  <c r="N86" i="61" s="1"/>
  <c r="F86" i="61"/>
  <c r="D86" i="61"/>
  <c r="C86" i="61"/>
  <c r="B86" i="61"/>
  <c r="A86" i="61"/>
  <c r="M85" i="61"/>
  <c r="L85" i="61"/>
  <c r="K85" i="61"/>
  <c r="J85" i="61"/>
  <c r="I85" i="61"/>
  <c r="H85" i="61"/>
  <c r="G85" i="61"/>
  <c r="N85" i="61" s="1"/>
  <c r="F85" i="61"/>
  <c r="D85" i="61"/>
  <c r="C85" i="61"/>
  <c r="B85" i="61"/>
  <c r="A85" i="61"/>
  <c r="M84" i="61"/>
  <c r="L84" i="61"/>
  <c r="K84" i="61"/>
  <c r="J84" i="61"/>
  <c r="I84" i="61"/>
  <c r="H84" i="61"/>
  <c r="G84" i="61"/>
  <c r="N84" i="61" s="1"/>
  <c r="F84" i="61"/>
  <c r="D84" i="61"/>
  <c r="C84" i="61"/>
  <c r="B84" i="61"/>
  <c r="A84" i="61"/>
  <c r="M83" i="61"/>
  <c r="L83" i="61"/>
  <c r="K83" i="61"/>
  <c r="J83" i="61"/>
  <c r="I83" i="61"/>
  <c r="H83" i="61"/>
  <c r="G83" i="61"/>
  <c r="N83" i="61" s="1"/>
  <c r="F83" i="61"/>
  <c r="D83" i="61"/>
  <c r="C83" i="61"/>
  <c r="B83" i="61"/>
  <c r="A83" i="61"/>
  <c r="M82" i="61"/>
  <c r="L82" i="61"/>
  <c r="K82" i="61"/>
  <c r="J82" i="61"/>
  <c r="I82" i="61"/>
  <c r="H82" i="61"/>
  <c r="G82" i="61"/>
  <c r="N82" i="61" s="1"/>
  <c r="F82" i="61"/>
  <c r="D82" i="61"/>
  <c r="C82" i="61"/>
  <c r="B82" i="61"/>
  <c r="A82" i="61"/>
  <c r="M81" i="61"/>
  <c r="L81" i="61"/>
  <c r="K81" i="61"/>
  <c r="J81" i="61"/>
  <c r="I81" i="61"/>
  <c r="H81" i="61"/>
  <c r="G81" i="61"/>
  <c r="N81" i="61" s="1"/>
  <c r="F81" i="61"/>
  <c r="D81" i="61"/>
  <c r="C81" i="61"/>
  <c r="B81" i="61"/>
  <c r="A81" i="61"/>
  <c r="N80" i="61"/>
  <c r="M80" i="61"/>
  <c r="L80" i="61"/>
  <c r="K80" i="61"/>
  <c r="J80" i="61"/>
  <c r="I80" i="61"/>
  <c r="H80" i="61"/>
  <c r="G80" i="61"/>
  <c r="F80" i="61"/>
  <c r="D80" i="61"/>
  <c r="C80" i="61"/>
  <c r="B80" i="61"/>
  <c r="A80" i="61"/>
  <c r="M79" i="61"/>
  <c r="L79" i="61"/>
  <c r="K79" i="61"/>
  <c r="J79" i="61"/>
  <c r="I79" i="61"/>
  <c r="H79" i="61"/>
  <c r="G79" i="61"/>
  <c r="N79" i="61" s="1"/>
  <c r="F79" i="61"/>
  <c r="D79" i="61"/>
  <c r="C79" i="61"/>
  <c r="B79" i="61"/>
  <c r="A79" i="61"/>
  <c r="M78" i="61"/>
  <c r="L78" i="61"/>
  <c r="K78" i="61"/>
  <c r="J78" i="61"/>
  <c r="I78" i="61"/>
  <c r="H78" i="61"/>
  <c r="G78" i="61"/>
  <c r="N78" i="61" s="1"/>
  <c r="F78" i="61"/>
  <c r="D78" i="61"/>
  <c r="C78" i="61"/>
  <c r="B78" i="61"/>
  <c r="A78" i="61"/>
  <c r="M77" i="61"/>
  <c r="L77" i="61"/>
  <c r="K77" i="61"/>
  <c r="J77" i="61"/>
  <c r="I77" i="61"/>
  <c r="H77" i="61"/>
  <c r="G77" i="61"/>
  <c r="N77" i="61" s="1"/>
  <c r="F77" i="61"/>
  <c r="D77" i="61"/>
  <c r="C77" i="61"/>
  <c r="B77" i="61"/>
  <c r="A77" i="61"/>
  <c r="M76" i="61"/>
  <c r="L76" i="61"/>
  <c r="K76" i="61"/>
  <c r="J76" i="61"/>
  <c r="I76" i="61"/>
  <c r="H76" i="61"/>
  <c r="G76" i="61"/>
  <c r="N76" i="61" s="1"/>
  <c r="F76" i="61"/>
  <c r="D76" i="61"/>
  <c r="C76" i="61"/>
  <c r="B76" i="61"/>
  <c r="A76" i="61"/>
  <c r="M75" i="61"/>
  <c r="L75" i="61"/>
  <c r="K75" i="61"/>
  <c r="J75" i="61"/>
  <c r="I75" i="61"/>
  <c r="H75" i="61"/>
  <c r="G75" i="61"/>
  <c r="N75" i="61" s="1"/>
  <c r="F75" i="61"/>
  <c r="D75" i="61"/>
  <c r="C75" i="61"/>
  <c r="B75" i="61"/>
  <c r="A75" i="61"/>
  <c r="E77" i="61" s="1"/>
  <c r="M74" i="61"/>
  <c r="L74" i="61"/>
  <c r="K74" i="61"/>
  <c r="J74" i="61"/>
  <c r="I74" i="61"/>
  <c r="H74" i="61"/>
  <c r="G74" i="61"/>
  <c r="N74" i="61" s="1"/>
  <c r="F74" i="61"/>
  <c r="D74" i="61"/>
  <c r="C74" i="61"/>
  <c r="B74" i="61"/>
  <c r="A74" i="61"/>
  <c r="M73" i="61"/>
  <c r="L73" i="61"/>
  <c r="K73" i="61"/>
  <c r="J73" i="61"/>
  <c r="I73" i="61"/>
  <c r="H73" i="61"/>
  <c r="G73" i="61"/>
  <c r="N73" i="61" s="1"/>
  <c r="F73" i="61"/>
  <c r="D73" i="61"/>
  <c r="C73" i="61"/>
  <c r="B73" i="61"/>
  <c r="A73" i="61"/>
  <c r="M72" i="61"/>
  <c r="L72" i="61"/>
  <c r="K72" i="61"/>
  <c r="J72" i="61"/>
  <c r="I72" i="61"/>
  <c r="H72" i="61"/>
  <c r="G72" i="61"/>
  <c r="N72" i="61" s="1"/>
  <c r="F72" i="61"/>
  <c r="D72" i="61"/>
  <c r="C72" i="61"/>
  <c r="B72" i="61"/>
  <c r="A72" i="61"/>
  <c r="M71" i="61"/>
  <c r="L71" i="61"/>
  <c r="K71" i="61"/>
  <c r="J71" i="61"/>
  <c r="I71" i="61"/>
  <c r="H71" i="61"/>
  <c r="G71" i="61"/>
  <c r="N71" i="61" s="1"/>
  <c r="F71" i="61"/>
  <c r="D71" i="61"/>
  <c r="C71" i="61"/>
  <c r="B71" i="61"/>
  <c r="A71" i="61"/>
  <c r="M70" i="61"/>
  <c r="L70" i="61"/>
  <c r="K70" i="61"/>
  <c r="J70" i="61"/>
  <c r="I70" i="61"/>
  <c r="H70" i="61"/>
  <c r="G70" i="61"/>
  <c r="N70" i="61" s="1"/>
  <c r="F70" i="61"/>
  <c r="D70" i="61"/>
  <c r="C70" i="61"/>
  <c r="B70" i="61"/>
  <c r="A70" i="61"/>
  <c r="M69" i="61"/>
  <c r="L69" i="61"/>
  <c r="K69" i="61"/>
  <c r="J69" i="61"/>
  <c r="I69" i="61"/>
  <c r="H69" i="61"/>
  <c r="G69" i="61"/>
  <c r="N69" i="61" s="1"/>
  <c r="F69" i="61"/>
  <c r="D69" i="61"/>
  <c r="C69" i="61"/>
  <c r="B69" i="61"/>
  <c r="A69" i="61"/>
  <c r="M68" i="61"/>
  <c r="L68" i="61"/>
  <c r="K68" i="61"/>
  <c r="J68" i="61"/>
  <c r="I68" i="61"/>
  <c r="H68" i="61"/>
  <c r="G68" i="61"/>
  <c r="N68" i="61" s="1"/>
  <c r="F68" i="61"/>
  <c r="D68" i="61"/>
  <c r="C68" i="61"/>
  <c r="B68" i="61"/>
  <c r="A68" i="61"/>
  <c r="M67" i="61"/>
  <c r="L67" i="61"/>
  <c r="K67" i="61"/>
  <c r="J67" i="61"/>
  <c r="I67" i="61"/>
  <c r="H67" i="61"/>
  <c r="G67" i="61"/>
  <c r="N67" i="61" s="1"/>
  <c r="F67" i="61"/>
  <c r="D67" i="61"/>
  <c r="C67" i="61"/>
  <c r="B67" i="61"/>
  <c r="A67" i="61"/>
  <c r="M66" i="61"/>
  <c r="L66" i="61"/>
  <c r="K66" i="61"/>
  <c r="J66" i="61"/>
  <c r="I66" i="61"/>
  <c r="H66" i="61"/>
  <c r="G66" i="61"/>
  <c r="N66" i="61" s="1"/>
  <c r="F66" i="61"/>
  <c r="D66" i="61"/>
  <c r="C66" i="61"/>
  <c r="B66" i="61"/>
  <c r="A66" i="61"/>
  <c r="M65" i="61"/>
  <c r="L65" i="61"/>
  <c r="K65" i="61"/>
  <c r="J65" i="61"/>
  <c r="I65" i="61"/>
  <c r="H65" i="61"/>
  <c r="G65" i="61"/>
  <c r="N65" i="61" s="1"/>
  <c r="F65" i="61"/>
  <c r="D65" i="61"/>
  <c r="C65" i="61"/>
  <c r="B65" i="61"/>
  <c r="A65" i="61"/>
  <c r="M64" i="61"/>
  <c r="L64" i="61"/>
  <c r="K64" i="61"/>
  <c r="J64" i="61"/>
  <c r="I64" i="61"/>
  <c r="H64" i="61"/>
  <c r="G64" i="61"/>
  <c r="N64" i="61" s="1"/>
  <c r="F64" i="61"/>
  <c r="D64" i="61"/>
  <c r="C64" i="61"/>
  <c r="B64" i="61"/>
  <c r="A64" i="61"/>
  <c r="M63" i="61"/>
  <c r="L63" i="61"/>
  <c r="K63" i="61"/>
  <c r="J63" i="61"/>
  <c r="I63" i="61"/>
  <c r="H63" i="61"/>
  <c r="G63" i="61"/>
  <c r="N63" i="61" s="1"/>
  <c r="F63" i="61"/>
  <c r="D63" i="61"/>
  <c r="C63" i="61"/>
  <c r="B63" i="61"/>
  <c r="A63" i="61"/>
  <c r="M62" i="61"/>
  <c r="L62" i="61"/>
  <c r="K62" i="61"/>
  <c r="J62" i="61"/>
  <c r="I62" i="61"/>
  <c r="H62" i="61"/>
  <c r="G62" i="61"/>
  <c r="N62" i="61" s="1"/>
  <c r="F62" i="61"/>
  <c r="D62" i="61"/>
  <c r="C62" i="61"/>
  <c r="B62" i="61"/>
  <c r="A62" i="61"/>
  <c r="M61" i="61"/>
  <c r="L61" i="61"/>
  <c r="K61" i="61"/>
  <c r="J61" i="61"/>
  <c r="I61" i="61"/>
  <c r="H61" i="61"/>
  <c r="G61" i="61"/>
  <c r="N61" i="61" s="1"/>
  <c r="F61" i="61"/>
  <c r="D61" i="61"/>
  <c r="C61" i="61"/>
  <c r="B61" i="61"/>
  <c r="A61" i="61"/>
  <c r="M60" i="61"/>
  <c r="L60" i="61"/>
  <c r="K60" i="61"/>
  <c r="J60" i="61"/>
  <c r="I60" i="61"/>
  <c r="H60" i="61"/>
  <c r="G60" i="61"/>
  <c r="N60" i="61" s="1"/>
  <c r="F60" i="61"/>
  <c r="D60" i="61"/>
  <c r="C60" i="61"/>
  <c r="B60" i="61"/>
  <c r="A60" i="61"/>
  <c r="M59" i="61"/>
  <c r="L59" i="61"/>
  <c r="K59" i="61"/>
  <c r="J59" i="61"/>
  <c r="I59" i="61"/>
  <c r="H59" i="61"/>
  <c r="G59" i="61"/>
  <c r="N59" i="61" s="1"/>
  <c r="F59" i="61"/>
  <c r="D59" i="61"/>
  <c r="C59" i="61"/>
  <c r="B59" i="61"/>
  <c r="A59" i="61"/>
  <c r="M58" i="61"/>
  <c r="L58" i="61"/>
  <c r="K58" i="61"/>
  <c r="J58" i="61"/>
  <c r="I58" i="61"/>
  <c r="H58" i="61"/>
  <c r="G58" i="61"/>
  <c r="N58" i="61" s="1"/>
  <c r="F58" i="61"/>
  <c r="D58" i="61"/>
  <c r="C58" i="61"/>
  <c r="B58" i="61"/>
  <c r="A58" i="61"/>
  <c r="M57" i="61"/>
  <c r="L57" i="61"/>
  <c r="K57" i="61"/>
  <c r="J57" i="61"/>
  <c r="I57" i="61"/>
  <c r="H57" i="61"/>
  <c r="G57" i="61"/>
  <c r="N57" i="61" s="1"/>
  <c r="F57" i="61"/>
  <c r="D57" i="61"/>
  <c r="C57" i="61"/>
  <c r="B57" i="61"/>
  <c r="A57" i="61"/>
  <c r="E59" i="61" s="1"/>
  <c r="M56" i="61"/>
  <c r="L56" i="61"/>
  <c r="K56" i="61"/>
  <c r="J56" i="61"/>
  <c r="I56" i="61"/>
  <c r="H56" i="61"/>
  <c r="G56" i="61"/>
  <c r="N56" i="61" s="1"/>
  <c r="F56" i="61"/>
  <c r="D56" i="61"/>
  <c r="C56" i="61"/>
  <c r="B56" i="61"/>
  <c r="A56" i="61"/>
  <c r="M55" i="61"/>
  <c r="L55" i="61"/>
  <c r="K55" i="61"/>
  <c r="J55" i="61"/>
  <c r="I55" i="61"/>
  <c r="H55" i="61"/>
  <c r="G55" i="61"/>
  <c r="N55" i="61" s="1"/>
  <c r="F55" i="61"/>
  <c r="D55" i="61"/>
  <c r="C55" i="61"/>
  <c r="B55" i="61"/>
  <c r="A55" i="61"/>
  <c r="M54" i="61"/>
  <c r="L54" i="61"/>
  <c r="K54" i="61"/>
  <c r="J54" i="61"/>
  <c r="I54" i="61"/>
  <c r="H54" i="61"/>
  <c r="G54" i="61"/>
  <c r="N54" i="61" s="1"/>
  <c r="F54" i="61"/>
  <c r="D54" i="61"/>
  <c r="C54" i="61"/>
  <c r="B54" i="61"/>
  <c r="A54" i="61"/>
  <c r="M53" i="61"/>
  <c r="L53" i="61"/>
  <c r="K53" i="61"/>
  <c r="J53" i="61"/>
  <c r="I53" i="61"/>
  <c r="H53" i="61"/>
  <c r="G53" i="61"/>
  <c r="N53" i="61" s="1"/>
  <c r="F53" i="61"/>
  <c r="D53" i="61"/>
  <c r="C53" i="61"/>
  <c r="B53" i="61"/>
  <c r="A53" i="61"/>
  <c r="M52" i="61"/>
  <c r="L52" i="61"/>
  <c r="K52" i="61"/>
  <c r="J52" i="61"/>
  <c r="I52" i="61"/>
  <c r="H52" i="61"/>
  <c r="G52" i="61"/>
  <c r="N52" i="61" s="1"/>
  <c r="F52" i="61"/>
  <c r="D52" i="61"/>
  <c r="C52" i="61"/>
  <c r="B52" i="61"/>
  <c r="A52" i="61"/>
  <c r="M51" i="61"/>
  <c r="L51" i="61"/>
  <c r="K51" i="61"/>
  <c r="J51" i="61"/>
  <c r="I51" i="61"/>
  <c r="H51" i="61"/>
  <c r="G51" i="61"/>
  <c r="N51" i="61" s="1"/>
  <c r="F51" i="61"/>
  <c r="D51" i="61"/>
  <c r="C51" i="61"/>
  <c r="B51" i="61"/>
  <c r="A51" i="61"/>
  <c r="E53" i="61" s="1"/>
  <c r="M50" i="61"/>
  <c r="L50" i="61"/>
  <c r="K50" i="61"/>
  <c r="J50" i="61"/>
  <c r="I50" i="61"/>
  <c r="H50" i="61"/>
  <c r="G50" i="61"/>
  <c r="N50" i="61" s="1"/>
  <c r="F50" i="61"/>
  <c r="D50" i="61"/>
  <c r="C50" i="61"/>
  <c r="B50" i="61"/>
  <c r="A50" i="61"/>
  <c r="M49" i="61"/>
  <c r="L49" i="61"/>
  <c r="K49" i="61"/>
  <c r="J49" i="61"/>
  <c r="I49" i="61"/>
  <c r="H49" i="61"/>
  <c r="G49" i="61"/>
  <c r="N49" i="61" s="1"/>
  <c r="F49" i="61"/>
  <c r="D49" i="61"/>
  <c r="C49" i="61"/>
  <c r="B49" i="61"/>
  <c r="A49" i="61"/>
  <c r="M48" i="61"/>
  <c r="L48" i="61"/>
  <c r="K48" i="61"/>
  <c r="J48" i="61"/>
  <c r="I48" i="61"/>
  <c r="H48" i="61"/>
  <c r="G48" i="61"/>
  <c r="N48" i="61" s="1"/>
  <c r="F48" i="61"/>
  <c r="D48" i="61"/>
  <c r="C48" i="61"/>
  <c r="B48" i="61"/>
  <c r="A48" i="61"/>
  <c r="M47" i="61"/>
  <c r="L47" i="61"/>
  <c r="K47" i="61"/>
  <c r="J47" i="61"/>
  <c r="I47" i="61"/>
  <c r="H47" i="61"/>
  <c r="G47" i="61"/>
  <c r="N47" i="61" s="1"/>
  <c r="F47" i="61"/>
  <c r="D47" i="61"/>
  <c r="C47" i="61"/>
  <c r="B47" i="61"/>
  <c r="A47" i="61"/>
  <c r="M46" i="61"/>
  <c r="L46" i="61"/>
  <c r="K46" i="61"/>
  <c r="J46" i="61"/>
  <c r="I46" i="61"/>
  <c r="H46" i="61"/>
  <c r="G46" i="61"/>
  <c r="N46" i="61" s="1"/>
  <c r="F46" i="61"/>
  <c r="D46" i="61"/>
  <c r="C46" i="61"/>
  <c r="B46" i="61"/>
  <c r="A46" i="61"/>
  <c r="M45" i="61"/>
  <c r="L45" i="61"/>
  <c r="K45" i="61"/>
  <c r="J45" i="61"/>
  <c r="I45" i="61"/>
  <c r="H45" i="61"/>
  <c r="G45" i="61"/>
  <c r="N45" i="61" s="1"/>
  <c r="F45" i="61"/>
  <c r="D45" i="61"/>
  <c r="C45" i="61"/>
  <c r="B45" i="61"/>
  <c r="A45" i="61"/>
  <c r="E47" i="61" s="1"/>
  <c r="M44" i="61"/>
  <c r="L44" i="61"/>
  <c r="K44" i="61"/>
  <c r="J44" i="61"/>
  <c r="I44" i="61"/>
  <c r="H44" i="61"/>
  <c r="G44" i="61"/>
  <c r="N44" i="61" s="1"/>
  <c r="F44" i="61"/>
  <c r="D44" i="61"/>
  <c r="C44" i="61"/>
  <c r="B44" i="61"/>
  <c r="A44" i="61"/>
  <c r="M43" i="61"/>
  <c r="L43" i="61"/>
  <c r="K43" i="61"/>
  <c r="J43" i="61"/>
  <c r="I43" i="61"/>
  <c r="H43" i="61"/>
  <c r="G43" i="61"/>
  <c r="N43" i="61" s="1"/>
  <c r="F43" i="61"/>
  <c r="D43" i="61"/>
  <c r="C43" i="61"/>
  <c r="B43" i="61"/>
  <c r="A43" i="61"/>
  <c r="E45" i="61" s="1"/>
  <c r="M42" i="61"/>
  <c r="L42" i="61"/>
  <c r="K42" i="61"/>
  <c r="J42" i="61"/>
  <c r="I42" i="61"/>
  <c r="H42" i="61"/>
  <c r="G42" i="61"/>
  <c r="N42" i="61" s="1"/>
  <c r="F42" i="61"/>
  <c r="D42" i="61"/>
  <c r="C42" i="61"/>
  <c r="B42" i="61"/>
  <c r="A42" i="61"/>
  <c r="M41" i="61"/>
  <c r="L41" i="61"/>
  <c r="K41" i="61"/>
  <c r="J41" i="61"/>
  <c r="I41" i="61"/>
  <c r="H41" i="61"/>
  <c r="G41" i="61"/>
  <c r="N41" i="61" s="1"/>
  <c r="F41" i="61"/>
  <c r="D41" i="61"/>
  <c r="C41" i="61"/>
  <c r="B41" i="61"/>
  <c r="A41" i="61"/>
  <c r="M40" i="61"/>
  <c r="L40" i="61"/>
  <c r="K40" i="61"/>
  <c r="J40" i="61"/>
  <c r="I40" i="61"/>
  <c r="H40" i="61"/>
  <c r="G40" i="61"/>
  <c r="N40" i="61" s="1"/>
  <c r="F40" i="61"/>
  <c r="D40" i="61"/>
  <c r="C40" i="61"/>
  <c r="B40" i="61"/>
  <c r="A40" i="61"/>
  <c r="M39" i="61"/>
  <c r="L39" i="61"/>
  <c r="K39" i="61"/>
  <c r="J39" i="61"/>
  <c r="I39" i="61"/>
  <c r="H39" i="61"/>
  <c r="G39" i="61"/>
  <c r="N39" i="61" s="1"/>
  <c r="F39" i="61"/>
  <c r="D39" i="61"/>
  <c r="C39" i="61"/>
  <c r="B39" i="61"/>
  <c r="A39" i="61"/>
  <c r="M38" i="61"/>
  <c r="L38" i="61"/>
  <c r="K38" i="61"/>
  <c r="J38" i="61"/>
  <c r="I38" i="61"/>
  <c r="H38" i="61"/>
  <c r="G38" i="61"/>
  <c r="N38" i="61" s="1"/>
  <c r="F38" i="61"/>
  <c r="D38" i="61"/>
  <c r="C38" i="61"/>
  <c r="B38" i="61"/>
  <c r="A38" i="61"/>
  <c r="M37" i="61"/>
  <c r="L37" i="61"/>
  <c r="K37" i="61"/>
  <c r="J37" i="61"/>
  <c r="I37" i="61"/>
  <c r="H37" i="61"/>
  <c r="G37" i="61"/>
  <c r="N37" i="61" s="1"/>
  <c r="F37" i="61"/>
  <c r="D37" i="61"/>
  <c r="C37" i="61"/>
  <c r="B37" i="61"/>
  <c r="A37" i="61"/>
  <c r="M36" i="61"/>
  <c r="L36" i="61"/>
  <c r="K36" i="61"/>
  <c r="J36" i="61"/>
  <c r="I36" i="61"/>
  <c r="H36" i="61"/>
  <c r="G36" i="61"/>
  <c r="N36" i="61" s="1"/>
  <c r="F36" i="61"/>
  <c r="D36" i="61"/>
  <c r="C36" i="61"/>
  <c r="B36" i="61"/>
  <c r="A36" i="61"/>
  <c r="M35" i="61"/>
  <c r="L35" i="61"/>
  <c r="K35" i="61"/>
  <c r="J35" i="61"/>
  <c r="I35" i="61"/>
  <c r="H35" i="61"/>
  <c r="G35" i="61"/>
  <c r="N35" i="61" s="1"/>
  <c r="F35" i="61"/>
  <c r="D35" i="61"/>
  <c r="C35" i="61"/>
  <c r="B35" i="61"/>
  <c r="A35" i="61"/>
  <c r="M34" i="61"/>
  <c r="L34" i="61"/>
  <c r="K34" i="61"/>
  <c r="J34" i="61"/>
  <c r="I34" i="61"/>
  <c r="H34" i="61"/>
  <c r="G34" i="61"/>
  <c r="N34" i="61" s="1"/>
  <c r="F34" i="61"/>
  <c r="D34" i="61"/>
  <c r="C34" i="61"/>
  <c r="B34" i="61"/>
  <c r="A34" i="61"/>
  <c r="M33" i="61"/>
  <c r="L33" i="61"/>
  <c r="K33" i="61"/>
  <c r="J33" i="61"/>
  <c r="I33" i="61"/>
  <c r="H33" i="61"/>
  <c r="G33" i="61"/>
  <c r="N33" i="61" s="1"/>
  <c r="F33" i="61"/>
  <c r="D33" i="61"/>
  <c r="C33" i="61"/>
  <c r="B33" i="61"/>
  <c r="A33" i="61"/>
  <c r="E35" i="61" s="1"/>
  <c r="M32" i="61"/>
  <c r="L32" i="61"/>
  <c r="K32" i="61"/>
  <c r="J32" i="61"/>
  <c r="I32" i="61"/>
  <c r="H32" i="61"/>
  <c r="G32" i="61"/>
  <c r="N32" i="61" s="1"/>
  <c r="F32" i="61"/>
  <c r="D32" i="61"/>
  <c r="C32" i="61"/>
  <c r="B32" i="61"/>
  <c r="A32" i="61"/>
  <c r="M31" i="61"/>
  <c r="L31" i="61"/>
  <c r="K31" i="61"/>
  <c r="J31" i="61"/>
  <c r="I31" i="61"/>
  <c r="H31" i="61"/>
  <c r="G31" i="61"/>
  <c r="N31" i="61" s="1"/>
  <c r="F31" i="61"/>
  <c r="D31" i="61"/>
  <c r="C31" i="61"/>
  <c r="B31" i="61"/>
  <c r="A31" i="61"/>
  <c r="E33" i="61" s="1"/>
  <c r="M30" i="61"/>
  <c r="L30" i="61"/>
  <c r="K30" i="61"/>
  <c r="J30" i="61"/>
  <c r="I30" i="61"/>
  <c r="H30" i="61"/>
  <c r="G30" i="61"/>
  <c r="N30" i="61" s="1"/>
  <c r="F30" i="61"/>
  <c r="D30" i="61"/>
  <c r="C30" i="61"/>
  <c r="B30" i="61"/>
  <c r="A30" i="61"/>
  <c r="M29" i="61"/>
  <c r="L29" i="61"/>
  <c r="K29" i="61"/>
  <c r="J29" i="61"/>
  <c r="I29" i="61"/>
  <c r="H29" i="61"/>
  <c r="G29" i="61"/>
  <c r="N29" i="61" s="1"/>
  <c r="F29" i="61"/>
  <c r="D29" i="61"/>
  <c r="C29" i="61"/>
  <c r="B29" i="61"/>
  <c r="A29" i="61"/>
  <c r="M28" i="61"/>
  <c r="L28" i="61"/>
  <c r="K28" i="61"/>
  <c r="J28" i="61"/>
  <c r="I28" i="61"/>
  <c r="H28" i="61"/>
  <c r="G28" i="61"/>
  <c r="N28" i="61" s="1"/>
  <c r="F28" i="61"/>
  <c r="D28" i="61"/>
  <c r="C28" i="61"/>
  <c r="B28" i="61"/>
  <c r="A28" i="61"/>
  <c r="M27" i="61"/>
  <c r="L27" i="61"/>
  <c r="K27" i="61"/>
  <c r="J27" i="61"/>
  <c r="I27" i="61"/>
  <c r="H27" i="61"/>
  <c r="G27" i="61"/>
  <c r="N27" i="61" s="1"/>
  <c r="F27" i="61"/>
  <c r="D27" i="61"/>
  <c r="C27" i="61"/>
  <c r="B27" i="61"/>
  <c r="A27" i="61"/>
  <c r="M26" i="61"/>
  <c r="L26" i="61"/>
  <c r="K26" i="61"/>
  <c r="J26" i="61"/>
  <c r="I26" i="61"/>
  <c r="H26" i="61"/>
  <c r="G26" i="61"/>
  <c r="N26" i="61" s="1"/>
  <c r="F26" i="61"/>
  <c r="D26" i="61"/>
  <c r="C26" i="61"/>
  <c r="B26" i="61"/>
  <c r="A26" i="61"/>
  <c r="M25" i="61"/>
  <c r="L25" i="61"/>
  <c r="K25" i="61"/>
  <c r="J25" i="61"/>
  <c r="I25" i="61"/>
  <c r="H25" i="61"/>
  <c r="G25" i="61"/>
  <c r="N25" i="61" s="1"/>
  <c r="F25" i="61"/>
  <c r="D25" i="61"/>
  <c r="C25" i="61"/>
  <c r="B25" i="61"/>
  <c r="A25" i="61"/>
  <c r="M24" i="61"/>
  <c r="L24" i="61"/>
  <c r="K24" i="61"/>
  <c r="J24" i="61"/>
  <c r="I24" i="61"/>
  <c r="H24" i="61"/>
  <c r="G24" i="61"/>
  <c r="N24" i="61" s="1"/>
  <c r="F24" i="61"/>
  <c r="D24" i="61"/>
  <c r="C24" i="61"/>
  <c r="B24" i="61"/>
  <c r="A24" i="61"/>
  <c r="M23" i="61"/>
  <c r="L23" i="61"/>
  <c r="K23" i="61"/>
  <c r="J23" i="61"/>
  <c r="I23" i="61"/>
  <c r="H23" i="61"/>
  <c r="G23" i="61"/>
  <c r="N23" i="61" s="1"/>
  <c r="F23" i="61"/>
  <c r="D23" i="61"/>
  <c r="C23" i="61"/>
  <c r="B23" i="61"/>
  <c r="A23" i="61"/>
  <c r="M22" i="61"/>
  <c r="L22" i="61"/>
  <c r="K22" i="61"/>
  <c r="J22" i="61"/>
  <c r="I22" i="61"/>
  <c r="H22" i="61"/>
  <c r="G22" i="61"/>
  <c r="N22" i="61" s="1"/>
  <c r="F22" i="61"/>
  <c r="D22" i="61"/>
  <c r="C22" i="61"/>
  <c r="B22" i="61"/>
  <c r="A22" i="61"/>
  <c r="M21" i="61"/>
  <c r="L21" i="61"/>
  <c r="K21" i="61"/>
  <c r="J21" i="61"/>
  <c r="I21" i="61"/>
  <c r="H21" i="61"/>
  <c r="G21" i="61"/>
  <c r="N21" i="61" s="1"/>
  <c r="F21" i="61"/>
  <c r="D21" i="61"/>
  <c r="C21" i="61"/>
  <c r="B21" i="61"/>
  <c r="A21" i="61"/>
  <c r="M20" i="61"/>
  <c r="L20" i="61"/>
  <c r="K20" i="61"/>
  <c r="J20" i="61"/>
  <c r="I20" i="61"/>
  <c r="H20" i="61"/>
  <c r="G20" i="61"/>
  <c r="N20" i="61" s="1"/>
  <c r="F20" i="61"/>
  <c r="D20" i="61"/>
  <c r="C20" i="61"/>
  <c r="B20" i="61"/>
  <c r="A20" i="61"/>
  <c r="M19" i="61"/>
  <c r="L19" i="61"/>
  <c r="K19" i="61"/>
  <c r="J19" i="61"/>
  <c r="I19" i="61"/>
  <c r="H19" i="61"/>
  <c r="G19" i="61"/>
  <c r="N19" i="61" s="1"/>
  <c r="F19" i="61"/>
  <c r="D19" i="61"/>
  <c r="C19" i="61"/>
  <c r="B19" i="61"/>
  <c r="A19" i="61"/>
  <c r="M18" i="61"/>
  <c r="L18" i="61"/>
  <c r="K18" i="61"/>
  <c r="J18" i="61"/>
  <c r="I18" i="61"/>
  <c r="H18" i="61"/>
  <c r="G18" i="61"/>
  <c r="N18" i="61" s="1"/>
  <c r="F18" i="61"/>
  <c r="D18" i="61"/>
  <c r="C18" i="61"/>
  <c r="B18" i="61"/>
  <c r="A18" i="61"/>
  <c r="M17" i="61"/>
  <c r="L17" i="61"/>
  <c r="K17" i="61"/>
  <c r="J17" i="61"/>
  <c r="I17" i="61"/>
  <c r="H17" i="61"/>
  <c r="G17" i="61"/>
  <c r="N17" i="61" s="1"/>
  <c r="F17" i="61"/>
  <c r="D17" i="61"/>
  <c r="C17" i="61"/>
  <c r="B17" i="61"/>
  <c r="A17" i="61"/>
  <c r="M16" i="61"/>
  <c r="L16" i="61"/>
  <c r="K16" i="61"/>
  <c r="J16" i="61"/>
  <c r="I16" i="61"/>
  <c r="H16" i="61"/>
  <c r="G16" i="61"/>
  <c r="N16" i="61" s="1"/>
  <c r="F16" i="61"/>
  <c r="D16" i="61"/>
  <c r="C16" i="61"/>
  <c r="B16" i="61"/>
  <c r="A16" i="61"/>
  <c r="M15" i="61"/>
  <c r="L15" i="61"/>
  <c r="K15" i="61"/>
  <c r="J15" i="61"/>
  <c r="I15" i="61"/>
  <c r="H15" i="61"/>
  <c r="G15" i="61"/>
  <c r="N15" i="61" s="1"/>
  <c r="F15" i="61"/>
  <c r="D15" i="61"/>
  <c r="C15" i="61"/>
  <c r="B15" i="61"/>
  <c r="A15" i="61"/>
  <c r="E17" i="61" s="1"/>
  <c r="M14" i="61"/>
  <c r="L14" i="61"/>
  <c r="K14" i="61"/>
  <c r="J14" i="61"/>
  <c r="I14" i="61"/>
  <c r="H14" i="61"/>
  <c r="G14" i="61"/>
  <c r="N14" i="61" s="1"/>
  <c r="F14" i="61"/>
  <c r="D14" i="61"/>
  <c r="C14" i="61"/>
  <c r="B14" i="61"/>
  <c r="A14" i="61"/>
  <c r="M13" i="61"/>
  <c r="L13" i="61"/>
  <c r="K13" i="61"/>
  <c r="J13" i="61"/>
  <c r="I13" i="61"/>
  <c r="H13" i="61"/>
  <c r="G13" i="61"/>
  <c r="N13" i="61" s="1"/>
  <c r="F13" i="61"/>
  <c r="D13" i="61"/>
  <c r="C13" i="61"/>
  <c r="B13" i="61"/>
  <c r="A13" i="61"/>
  <c r="M12" i="61"/>
  <c r="L12" i="61"/>
  <c r="K12" i="61"/>
  <c r="J12" i="61"/>
  <c r="I12" i="61"/>
  <c r="H12" i="61"/>
  <c r="G12" i="61"/>
  <c r="N12" i="61" s="1"/>
  <c r="F12" i="61"/>
  <c r="D12" i="61"/>
  <c r="C12" i="61"/>
  <c r="B12" i="61"/>
  <c r="A12" i="61"/>
  <c r="M11" i="61"/>
  <c r="L11" i="61"/>
  <c r="K11" i="61"/>
  <c r="J11" i="61"/>
  <c r="I11" i="61"/>
  <c r="H11" i="61"/>
  <c r="G11" i="61"/>
  <c r="N11" i="61" s="1"/>
  <c r="F11" i="61"/>
  <c r="E11" i="61"/>
  <c r="D11" i="61"/>
  <c r="C11" i="61"/>
  <c r="B11" i="61"/>
  <c r="A11" i="61"/>
  <c r="B66" i="63"/>
  <c r="B65" i="63"/>
  <c r="B64" i="63"/>
  <c r="B63" i="63"/>
  <c r="E119" i="61" l="1"/>
  <c r="E20" i="61"/>
  <c r="E24" i="61"/>
  <c r="E30" i="61"/>
  <c r="E50" i="61"/>
  <c r="E54" i="61"/>
  <c r="E58" i="61"/>
  <c r="E64" i="61"/>
  <c r="E72" i="61"/>
  <c r="E90" i="61"/>
  <c r="E100" i="61"/>
  <c r="E112" i="61"/>
  <c r="E84" i="61"/>
  <c r="E105" i="61"/>
  <c r="E16" i="61"/>
  <c r="E76" i="61"/>
  <c r="E107" i="61"/>
  <c r="E118" i="61"/>
  <c r="E37" i="61"/>
  <c r="E42" i="61"/>
  <c r="E60" i="61"/>
  <c r="E88" i="61"/>
  <c r="E93" i="61"/>
  <c r="E108" i="61"/>
  <c r="E113" i="61"/>
  <c r="E102" i="61"/>
  <c r="E56" i="61"/>
  <c r="E52" i="61"/>
  <c r="E23" i="61"/>
  <c r="E28" i="61"/>
  <c r="E62" i="61"/>
  <c r="E70" i="61"/>
  <c r="E96" i="61"/>
  <c r="E114" i="61"/>
  <c r="E41" i="61"/>
  <c r="E83" i="61"/>
  <c r="E101" i="61"/>
  <c r="E22" i="61"/>
  <c r="E43" i="61"/>
  <c r="E48" i="61"/>
  <c r="E74" i="61"/>
  <c r="E82" i="61"/>
  <c r="E46" i="61"/>
  <c r="E103" i="61"/>
  <c r="E66" i="61"/>
  <c r="E71" i="61"/>
  <c r="E29" i="61"/>
  <c r="E36" i="61"/>
  <c r="E106" i="61"/>
  <c r="E34" i="61"/>
  <c r="E61" i="61"/>
  <c r="E95" i="61"/>
  <c r="E39" i="61"/>
  <c r="E99" i="61"/>
  <c r="E65" i="61"/>
  <c r="E78" i="61"/>
  <c r="E89" i="61"/>
  <c r="E18" i="61"/>
  <c r="E31" i="61"/>
  <c r="E57" i="61"/>
  <c r="E94" i="61"/>
  <c r="E117" i="61"/>
  <c r="E85" i="61"/>
  <c r="E79" i="61"/>
  <c r="E73" i="61"/>
  <c r="E44" i="61"/>
  <c r="E87" i="61"/>
  <c r="E104" i="61"/>
  <c r="E13" i="61"/>
  <c r="E27" i="61"/>
  <c r="E67" i="61"/>
  <c r="E81" i="61"/>
  <c r="E98" i="61"/>
  <c r="E21" i="61"/>
  <c r="E38" i="61"/>
  <c r="E75" i="61"/>
  <c r="E92" i="61"/>
  <c r="E25" i="61"/>
  <c r="E15" i="61"/>
  <c r="E32" i="61"/>
  <c r="E55" i="61"/>
  <c r="E115" i="61"/>
  <c r="E86" i="61"/>
  <c r="E19" i="61"/>
  <c r="E69" i="61"/>
  <c r="E26" i="61"/>
  <c r="E49" i="61"/>
  <c r="E109" i="61"/>
  <c r="E12" i="61"/>
  <c r="E63" i="61"/>
  <c r="E80" i="61"/>
  <c r="E97" i="61"/>
  <c r="E14" i="61"/>
  <c r="E40" i="61"/>
  <c r="E51" i="61"/>
  <c r="E68" i="61"/>
  <c r="E111" i="61"/>
  <c r="E91" i="61"/>
  <c r="E13" i="60"/>
  <c r="E12" i="60"/>
  <c r="E11" i="60"/>
  <c r="T12" i="60" l="1"/>
  <c r="U12" i="60"/>
  <c r="M13" i="60"/>
  <c r="I12" i="60"/>
  <c r="X13" i="60"/>
  <c r="P13" i="60"/>
  <c r="K12" i="60"/>
  <c r="J12" i="60"/>
  <c r="V12" i="60"/>
  <c r="L12" i="60"/>
  <c r="M12" i="60"/>
  <c r="N12" i="60"/>
  <c r="P12" i="60"/>
  <c r="H13" i="60"/>
  <c r="T13" i="60"/>
  <c r="U13" i="60"/>
  <c r="F12" i="60"/>
  <c r="R12" i="60"/>
  <c r="J13" i="60"/>
  <c r="V13" i="60"/>
  <c r="N13" i="60"/>
  <c r="O13" i="60"/>
  <c r="X12" i="60"/>
  <c r="Q13" i="60"/>
  <c r="F13" i="60"/>
  <c r="O12" i="60"/>
  <c r="S13" i="60"/>
  <c r="I13" i="60"/>
  <c r="G12" i="60"/>
  <c r="S12" i="60"/>
  <c r="K13" i="60"/>
  <c r="R13" i="60"/>
  <c r="G13" i="60"/>
  <c r="Q12" i="60"/>
  <c r="H12" i="60"/>
  <c r="L13" i="60"/>
  <c r="F11" i="60"/>
  <c r="X11" i="60"/>
  <c r="U11" i="60"/>
  <c r="V11" i="60"/>
  <c r="T11" i="60"/>
  <c r="N11" i="60"/>
  <c r="P11" i="60"/>
  <c r="Q11" i="60"/>
  <c r="M11" i="60"/>
  <c r="S11" i="60"/>
  <c r="O11" i="60"/>
  <c r="R11" i="60"/>
  <c r="G11" i="60"/>
  <c r="H11" i="60"/>
  <c r="I11" i="60"/>
  <c r="J11" i="60"/>
  <c r="K11" i="60"/>
  <c r="L11" i="60"/>
  <c r="W11" i="60" l="1"/>
  <c r="W13" i="60"/>
  <c r="W12" i="60"/>
</calcChain>
</file>

<file path=xl/sharedStrings.xml><?xml version="1.0" encoding="utf-8"?>
<sst xmlns="http://schemas.openxmlformats.org/spreadsheetml/2006/main" count="362" uniqueCount="271">
  <si>
    <t>Capacitación</t>
  </si>
  <si>
    <t>Socialización</t>
  </si>
  <si>
    <t>Seminario</t>
  </si>
  <si>
    <t>Taller</t>
  </si>
  <si>
    <t>Mesa de trabajo</t>
  </si>
  <si>
    <t>Foro</t>
  </si>
  <si>
    <t>Congreso</t>
  </si>
  <si>
    <t>Conversatorio</t>
  </si>
  <si>
    <t>Feria ambiental</t>
  </si>
  <si>
    <t>Fortalecimiento Institucional</t>
  </si>
  <si>
    <t>otra</t>
  </si>
  <si>
    <t>Conferencia</t>
  </si>
  <si>
    <t>Redes sociales</t>
  </si>
  <si>
    <t>Si</t>
  </si>
  <si>
    <t>Televisión</t>
  </si>
  <si>
    <t>No</t>
  </si>
  <si>
    <t>Reunión zonal</t>
  </si>
  <si>
    <t xml:space="preserve">Prensa   </t>
  </si>
  <si>
    <t>Feria de la gestión</t>
  </si>
  <si>
    <t>Sitio web</t>
  </si>
  <si>
    <t>Espacio de concertación</t>
  </si>
  <si>
    <t xml:space="preserve">Correo electrónico  </t>
  </si>
  <si>
    <t>Consulta previa</t>
  </si>
  <si>
    <t>Carteleras</t>
  </si>
  <si>
    <t>Cumplimiento medida judicial</t>
  </si>
  <si>
    <t xml:space="preserve">Voz a voz    </t>
  </si>
  <si>
    <t>Otro</t>
  </si>
  <si>
    <t>Audiencia pública participativa</t>
  </si>
  <si>
    <t xml:space="preserve">Academia </t>
  </si>
  <si>
    <t xml:space="preserve">Gremios </t>
  </si>
  <si>
    <t xml:space="preserve">Órganos de control  </t>
  </si>
  <si>
    <t>Veedurías ciudadanas</t>
  </si>
  <si>
    <t xml:space="preserve">Organizaciones no gubernamentales     </t>
  </si>
  <si>
    <t xml:space="preserve">Ciudadanía     </t>
  </si>
  <si>
    <t>Entidad  estatal</t>
  </si>
  <si>
    <t>Recursos del Gobierno Nacional</t>
  </si>
  <si>
    <t>Otros</t>
  </si>
  <si>
    <t>Recursos de Cooperación Internacional</t>
  </si>
  <si>
    <t>Acta de la reunión</t>
  </si>
  <si>
    <t>Ayuda de memoria</t>
  </si>
  <si>
    <t xml:space="preserve">Listado de asistencia </t>
  </si>
  <si>
    <t>Registro fotográfico</t>
  </si>
  <si>
    <t xml:space="preserve">MINISTERIO DE AMBIENTE 
Y DESARROLLO SOSTENIBLE </t>
  </si>
  <si>
    <t xml:space="preserve">DEPENDENCIA RESPONSABLE: </t>
  </si>
  <si>
    <t>MES:</t>
  </si>
  <si>
    <t>TIPO DE ACTIVIDAD</t>
  </si>
  <si>
    <t>Actividades de participación ciudadana para la gestión institucional</t>
  </si>
  <si>
    <t>Actividades de participación ciudadana en ejercicios de innovación abierta</t>
  </si>
  <si>
    <t>Actividades de control social</t>
  </si>
  <si>
    <t>Actividades institucionales organizados por la entidad  y ejecutados por la comunidad</t>
  </si>
  <si>
    <t>Presencial</t>
  </si>
  <si>
    <t>Virtual</t>
  </si>
  <si>
    <t>Total de participantes</t>
  </si>
  <si>
    <t>Sexo</t>
  </si>
  <si>
    <t>No identifica</t>
  </si>
  <si>
    <t>Palenqueras</t>
  </si>
  <si>
    <t>Indígenas</t>
  </si>
  <si>
    <t>Raizales</t>
  </si>
  <si>
    <t>Negros</t>
  </si>
  <si>
    <t>Afrocolombiano</t>
  </si>
  <si>
    <t>Rom</t>
  </si>
  <si>
    <t>Nombre de las entidades y organizaciones participantes</t>
  </si>
  <si>
    <t>TIPO DE COMUNIDAD</t>
  </si>
  <si>
    <t>Campesinos</t>
  </si>
  <si>
    <r>
      <rPr>
        <b/>
        <sz val="10"/>
        <rFont val="Arial Narrow"/>
        <family val="2"/>
      </rPr>
      <t>Proceso:</t>
    </r>
    <r>
      <rPr>
        <sz val="10"/>
        <rFont val="Arial Narrow"/>
        <family val="2"/>
      </rPr>
      <t xml:space="preserve"> Gestión de Desarrollo Sostenible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</si>
  <si>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</si>
  <si>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</t>
    </r>
  </si>
  <si>
    <t>NOMBRE DE LA ACTIVIDAD</t>
  </si>
  <si>
    <t>PROPÓSITO DE LA ACTIVIDAD</t>
  </si>
  <si>
    <t>MODALIDAD</t>
  </si>
  <si>
    <t>CARACTERIZACIÓN DE LA POBLACIÓN PARTICIPANTES</t>
  </si>
  <si>
    <t>No. de personas de la comunidad LGTBIQ+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</si>
  <si>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F-M-GDS-18</t>
    </r>
  </si>
  <si>
    <t>Grupo etario</t>
  </si>
  <si>
    <t>Tipo de comunidad</t>
  </si>
  <si>
    <t>No. de personas con discapacidad</t>
  </si>
  <si>
    <t>PRESUPUESTO EJECUTADO</t>
  </si>
  <si>
    <t>FUENTE DE LOS RECURSOS</t>
  </si>
  <si>
    <t>No. DE ENCUESTAS DE PERCEPCIÓN APLICADAS</t>
  </si>
  <si>
    <t>DOCUMENTO QUE DE CUENTA DE LA ACTIVIDAD DESARROLLADA</t>
  </si>
  <si>
    <t>DEPARTAMENTO, CIUDAD O MUNICIPIO DONDE SE REALIZÓ LA ACTIVIDAD</t>
  </si>
  <si>
    <t>FECHA PROGRAMADA DE LA ACTIVIDAD</t>
  </si>
  <si>
    <t>FECHA DE EJECUCIÓN DE LA ACTIVIDAD</t>
  </si>
  <si>
    <t>En caso de no haberse realizado el espacio enunciar el motivo</t>
  </si>
  <si>
    <t xml:space="preserve"> ACTIVIDADES DE ACOMPAÑAMIENTO Y ESPACIOS DE PARTICIPACIÓN EN EL EJERCICIO MISIONAL DE LA ENTIDAD</t>
  </si>
  <si>
    <t>ETAPA DE PLANIFICACIÓN</t>
  </si>
  <si>
    <t>ETAPA DE EJECUCIÓN</t>
  </si>
  <si>
    <t>MES</t>
  </si>
  <si>
    <t>Dependencias</t>
  </si>
  <si>
    <t>Subdirección de Educación y Participación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</si>
  <si>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</si>
  <si>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</si>
  <si>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</si>
  <si>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</si>
  <si>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</si>
  <si>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</si>
  <si>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</si>
  <si>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</si>
  <si>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</si>
  <si>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</si>
  <si>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</si>
  <si>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</si>
  <si>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</si>
  <si>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CONCATENAR</t>
  </si>
  <si>
    <t>MENU</t>
  </si>
  <si>
    <t>REALIZAR PLANEACIÓN</t>
  </si>
  <si>
    <t>REALIZAR EJECUCIÓN</t>
  </si>
  <si>
    <t>VER REPORTE</t>
  </si>
  <si>
    <t>Total general</t>
  </si>
  <si>
    <t>Oficina de Asuntos Internacionales</t>
  </si>
  <si>
    <t>Oficina de Negocios Verdes Sostenibles</t>
  </si>
  <si>
    <t>TIPO PLANEACIÓN</t>
  </si>
  <si>
    <t>Planeado</t>
  </si>
  <si>
    <t>Sin Planear</t>
  </si>
  <si>
    <t>ID</t>
  </si>
  <si>
    <t>Oficina Asesora de Planeación</t>
  </si>
  <si>
    <t>Oficina Asesora Jurídica</t>
  </si>
  <si>
    <t>Dirección de Asuntos Ambientales Sectorial y Urbana</t>
  </si>
  <si>
    <t>Dirección de Gestión Integral del Recurso Hídrico</t>
  </si>
  <si>
    <t>Dirección de Ordenamiento Ambiental Territorial y Sistema Nacional Ambiental - SINA</t>
  </si>
  <si>
    <t>Dirección de Cambio Climático y Gestión del Riesgo</t>
  </si>
  <si>
    <t>Secretaria General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</si>
  <si>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 F-M-GDS-15</t>
    </r>
  </si>
  <si>
    <t>FASE DEL CICLO DE LA GESTIÓN</t>
  </si>
  <si>
    <t>Diagnóstico</t>
  </si>
  <si>
    <t>Formulación</t>
  </si>
  <si>
    <t>Ejecución</t>
  </si>
  <si>
    <t>Seguimiento y evaluación</t>
  </si>
  <si>
    <t>Medio de convocatoria</t>
  </si>
  <si>
    <t>CARACTERIZACIÓN DE LA POBLACIÓN PARTICIPANTE</t>
  </si>
  <si>
    <t>MUJER</t>
  </si>
  <si>
    <t>HOMBRE</t>
  </si>
  <si>
    <t>INTERSEXUAL</t>
  </si>
  <si>
    <t>NO IDENTIFICA</t>
  </si>
  <si>
    <t xml:space="preserve">0 a 5 </t>
  </si>
  <si>
    <t>6 a 13</t>
  </si>
  <si>
    <t xml:space="preserve">14 a 17 </t>
  </si>
  <si>
    <t>18 a 28</t>
  </si>
  <si>
    <t xml:space="preserve">29 a 59 </t>
  </si>
  <si>
    <t xml:space="preserve">&gt; 60 </t>
  </si>
  <si>
    <t>AFROCOLOMBIANO</t>
  </si>
  <si>
    <t>PALENQUERA</t>
  </si>
  <si>
    <t>INDIGENA</t>
  </si>
  <si>
    <t>RAIZAL</t>
  </si>
  <si>
    <t>GITANO_
RROM</t>
  </si>
  <si>
    <t>CAMPESINOS</t>
  </si>
  <si>
    <t>NINGUNO</t>
  </si>
  <si>
    <t>Modalidad</t>
  </si>
  <si>
    <t>Ambos</t>
  </si>
  <si>
    <t>INSTRUCCIONES PARA EL DILIGENCIAMIENTO</t>
  </si>
  <si>
    <t xml:space="preserve">PLANEACIÓN </t>
  </si>
  <si>
    <t xml:space="preserve">EJECUCIÓN </t>
  </si>
  <si>
    <t>2. MES</t>
  </si>
  <si>
    <t>4. ID</t>
  </si>
  <si>
    <t>4. FECHA PROGRAMADA DE LA ACTIVIDAD</t>
  </si>
  <si>
    <t>6. NOMBRE DE LA ACTIVIDAD</t>
  </si>
  <si>
    <t>7. PROPÓSITO DE LA ACTIVIDAD</t>
  </si>
  <si>
    <t>8. FASE DEL CICLO DE LA GESTIÓN</t>
  </si>
  <si>
    <t>9. DEPARTAMENTO, CIUDAD O MUNICIPIO DONDE SE REALIZÓ LA ACTIVIDAD</t>
  </si>
  <si>
    <t>10. MODALIDAD DEL ESPACIO</t>
  </si>
  <si>
    <t>11. MEDIO DE CONVOCATORIA</t>
  </si>
  <si>
    <t>13. FECHA DE EJECUCIÓN DE LA ACTIVIDAD</t>
  </si>
  <si>
    <t>15. SEXO</t>
  </si>
  <si>
    <t>21. PRESUPUESTO EJECUTADO EN LA ACTIVIDAD</t>
  </si>
  <si>
    <t>22. FUENTE DE LOS RECURSOS</t>
  </si>
  <si>
    <t>23. No. DE ENCUESTAS DE PERCEPCIÓN APLICADAS</t>
  </si>
  <si>
    <t>24. DOCUMENTO QUE DE CUENTA DE LA ACTIVIDAD DESARROLLADA</t>
  </si>
  <si>
    <t>25. COMPROMISOS ADQUIRIDOS</t>
  </si>
  <si>
    <t>Participación ciudadana en la gestión</t>
  </si>
  <si>
    <t>Rendición de cuentas</t>
  </si>
  <si>
    <t>Estrategia de participación a la que pertenece</t>
  </si>
  <si>
    <t>Audiencia pública</t>
  </si>
  <si>
    <t>Asistencia técnica</t>
  </si>
  <si>
    <t>Jornadas de capacitación</t>
  </si>
  <si>
    <t>Feria de servicios</t>
  </si>
  <si>
    <t>Eventos</t>
  </si>
  <si>
    <t>Actividades de dialogo de doble vía</t>
  </si>
  <si>
    <t>TIPO ESTRATEGIS</t>
  </si>
  <si>
    <t>3. ¿LA ACTIVIDAD FUE PLANEADA?</t>
  </si>
  <si>
    <t>5. ESTRATEGIA DE PARTICIPACIÓN A LA QUE PERTENECE</t>
  </si>
  <si>
    <t>12. TIPO DE ACTIVIDAD</t>
  </si>
  <si>
    <t>26. EN CASO DE NO HABERSE REALIZADO EL ESPACIO ENUNCIAR EL MOTIVO</t>
  </si>
  <si>
    <t>18. # DE PERSONAS CON DISCAPACIDAD</t>
  </si>
  <si>
    <t>19. # DE PERSONAS DE LA COMUNIDAD LGTBIQ+</t>
  </si>
  <si>
    <t>20. NOMBRE DE LAS ENTIDADES Y ORGANIZACIONES PARTICIPANTES</t>
  </si>
  <si>
    <t>1. DEPENDENCIA RESPONSABLE</t>
  </si>
  <si>
    <t xml:space="preserve">1. DEPENDENCIA RESPONSABLE </t>
  </si>
  <si>
    <t>14. TOTAL DE PARTICIPANTES</t>
  </si>
  <si>
    <t>Cuentas</t>
  </si>
  <si>
    <t>Formula</t>
  </si>
  <si>
    <t>ACTIVIDADES PLANEADAS</t>
  </si>
  <si>
    <t>ESTRATEGIAS</t>
  </si>
  <si>
    <t>ESTRATEGIA</t>
  </si>
  <si>
    <t>CUENTA</t>
  </si>
  <si>
    <t>ACTIVIDADES</t>
  </si>
  <si>
    <t>PARTICIPANTES (SEXO)</t>
  </si>
  <si>
    <t>SEXO</t>
  </si>
  <si>
    <t>NÚMERO DE PERSONAS</t>
  </si>
  <si>
    <t>LGBTIQ+</t>
  </si>
  <si>
    <t>NEGRO</t>
  </si>
  <si>
    <t>PUEBLO GITANO RROM</t>
  </si>
  <si>
    <t>21. # PERSONAS FIRMANTES DE PAZ</t>
  </si>
  <si>
    <t>22. # PERSONAS VÍCTIMAS DEL CONFLICTO ARMADO</t>
  </si>
  <si>
    <t>16. RANGO DE EDAD</t>
  </si>
  <si>
    <t>17. AUTORRECONOCIMIENTO</t>
  </si>
  <si>
    <t>23. NOMBRE DE LAS ENTIDADES Y ORGANIZACIONES PARTICIPANTES</t>
  </si>
  <si>
    <t>24. PRESUPUESTO EJECUTADO EN LA ACTIVIDAD</t>
  </si>
  <si>
    <t>25. FUENTE DE LOS RECURSOS</t>
  </si>
  <si>
    <t>27. DOCUMENTO QUE DE CUENTA DE LA ACTIVIDAD DESARROLLADA</t>
  </si>
  <si>
    <t>28. COMPROMISOS ADQUIRIDOS</t>
  </si>
  <si>
    <t>26. # DE ENCUESTAS DE PERCEPCIÓN APLICADAS</t>
  </si>
  <si>
    <t>18. # PERSONAS DE LA COMUNIDAD LGBTIQ+</t>
  </si>
  <si>
    <t>19. # PERSONAS CON DISCAPACIDAD</t>
  </si>
  <si>
    <t>20. # PERSONAS MIGRANTES</t>
  </si>
  <si>
    <t>Fondo para la Participación Ciudadana y el Fortalecimiento de la Democracia</t>
  </si>
  <si>
    <t>Recursos de las entidades territoriales que desarrollen programas relacionados con el ejercicio de la participación ciudadana</t>
  </si>
  <si>
    <t>Recursos de la cooperación internacional que tengan destinación específica para el desarrollo de programas y proyectos que impulsen la intervención de la ciudadanía en la gestión pública</t>
  </si>
  <si>
    <t>Recursos del sector privado, de las Fundaciones, de las organizaciones no gubernamentales y de otras entidades, orientados a la promoción de la participación ciudadana</t>
  </si>
  <si>
    <t>Recursos de las entidades públicas del orden nacional que tengan dentro de sus programas y planes la función de incentivar y fortalecer la participación ciudadana</t>
  </si>
  <si>
    <t>29. SEGUIMIENTO A COMPROMISOS</t>
  </si>
  <si>
    <t>30. EN CASO DE NO HABERSE REALIZADO EL ESPACIO ENUNCIAR EL MOTIVO</t>
  </si>
  <si>
    <t>PLANEACIÓN Y SEGUIMIENTO DE ACTIVIDADES DE ACOMPAÑAMIENTO Y ESPACIOS DE PARTICIPACIÓN EN EL EJERCICIO MISIONAL DE LA ENTIDAD</t>
  </si>
  <si>
    <r>
      <rPr>
        <b/>
        <sz val="8"/>
        <rFont val="Arial Narrow"/>
        <family val="2"/>
      </rPr>
      <t>Versión:</t>
    </r>
    <r>
      <rPr>
        <sz val="8"/>
        <rFont val="Arial Narrow"/>
        <family val="2"/>
      </rPr>
      <t xml:space="preserve">  </t>
    </r>
    <r>
      <rPr>
        <b/>
        <sz val="8"/>
        <rFont val="Arial Narrow"/>
        <family val="2"/>
      </rPr>
      <t>4</t>
    </r>
  </si>
  <si>
    <r>
      <rPr>
        <b/>
        <sz val="8"/>
        <rFont val="Arial Narrow"/>
        <family val="2"/>
      </rPr>
      <t>Vigencia:</t>
    </r>
    <r>
      <rPr>
        <sz val="8"/>
        <rFont val="Arial Narrow"/>
        <family val="2"/>
      </rPr>
      <t xml:space="preserve"> 01/07/2024</t>
    </r>
  </si>
  <si>
    <r>
      <t xml:space="preserve">Código: </t>
    </r>
    <r>
      <rPr>
        <sz val="10"/>
        <rFont val="Arial Narrow"/>
        <family val="2"/>
      </rPr>
      <t>F-M-GDS-15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</si>
  <si>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01/07/2024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</si>
  <si>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4</t>
    </r>
  </si>
  <si>
    <r>
      <t xml:space="preserve">Versión:  </t>
    </r>
    <r>
      <rPr>
        <sz val="8"/>
        <rFont val="Arial Narrow"/>
        <family val="2"/>
      </rPr>
      <t>4</t>
    </r>
  </si>
  <si>
    <r>
      <t xml:space="preserve">Vigencia: </t>
    </r>
    <r>
      <rPr>
        <sz val="8"/>
        <rFont val="Arial Narrow"/>
        <family val="2"/>
      </rPr>
      <t>01/07/2024</t>
    </r>
  </si>
  <si>
    <r>
      <t xml:space="preserve">Código: </t>
    </r>
    <r>
      <rPr>
        <sz val="8"/>
        <rFont val="Arial Narrow"/>
        <family val="2"/>
      </rPr>
      <t>F-M-GDS-15</t>
    </r>
  </si>
  <si>
    <t>Proceso: Gestión de Desarrollo Sostenible</t>
  </si>
  <si>
    <t>Tenga en cuenta que: Todos los espacios de participación que generen valor agregado a grupos de ciudadanos privados o públicos en concordancia con las actividades misionales de cada dependencia, deben ser reportados en el presente formato (espacios liderados por el Ministerio de Ambiente y Desarrollo Sostenible o en compañía de otras entidades).</t>
  </si>
  <si>
    <r>
      <t xml:space="preserve">Con este formato se pretende reportar y evidenciar la planificación y los resultados obtenidos en los espacios de participación, realizados de acuerdo con los lineamientos establecidos en la ley 1474 de 2011, por medio de la cual se establece que: </t>
    </r>
    <r>
      <rPr>
        <i/>
        <sz val="11"/>
        <color theme="1"/>
        <rFont val="Arial Narrow"/>
        <family val="2"/>
      </rPr>
      <t>"Todas las entidades y organismos de la Administración Pública tienen la obligación de desarrollar su gestión acorde con los principios de democracia participativa y democratización de la gestión pública. Para ello podrán realizar todas las acciones necesarias con el objeto de involucrar a los ciudadanos y organizaciones de la sociedad civil en la formulación, ejecución, control y evaluación de la gestión pública"</t>
    </r>
    <r>
      <rPr>
        <sz val="11"/>
        <color theme="1"/>
        <rFont val="Arial Narrow"/>
        <family val="2"/>
      </rPr>
      <t xml:space="preserve">. </t>
    </r>
  </si>
  <si>
    <r>
      <t>ESTE REPORTE DEBE HACERSE MENSUALMENTE Y DEBE SER ENVIADO A LA SUBDIRECIÓN DE EDUCACIÓN Y PARTICIPACIÓN LOS PRIMEROS 5 DÍAS DEL MES, A LOS CORREOS</t>
    </r>
    <r>
      <rPr>
        <b/>
        <u/>
        <sz val="11"/>
        <color theme="1"/>
        <rFont val="Arial Narrow"/>
        <family val="2"/>
      </rPr>
      <t xml:space="preserve"> </t>
    </r>
    <r>
      <rPr>
        <b/>
        <u/>
        <sz val="11"/>
        <color theme="4"/>
        <rFont val="Arial Narrow"/>
        <family val="2"/>
      </rPr>
      <t>lfmasso@minambiente.gov.co</t>
    </r>
    <r>
      <rPr>
        <b/>
        <u/>
        <sz val="11"/>
        <color theme="1"/>
        <rFont val="Arial Narrow"/>
        <family val="2"/>
      </rPr>
      <t xml:space="preserve"> y </t>
    </r>
    <r>
      <rPr>
        <b/>
        <u/>
        <sz val="11"/>
        <color theme="4"/>
        <rFont val="Arial Narrow"/>
        <family val="2"/>
      </rPr>
      <t>jcamado@minambiente.gov.co</t>
    </r>
  </si>
  <si>
    <r>
      <t xml:space="preserve">MENÚ: </t>
    </r>
    <r>
      <rPr>
        <sz val="11"/>
        <rFont val="Arial Narrow"/>
        <family val="2"/>
      </rPr>
      <t>En este espacio se debe seleccionar entre los numerales 1 y 2 para identificar si se va a reportar la planeación de una actividad o si se va reportar la ejecución. El numeral 3 permite ver las estadísticas de los reportes generados y observar el consolidado de los reportes diligenciados.</t>
    </r>
  </si>
  <si>
    <r>
      <t xml:space="preserve">1. Dependencia responsable: </t>
    </r>
    <r>
      <rPr>
        <sz val="10"/>
        <rFont val="Arial Narrow"/>
        <family val="2"/>
      </rPr>
      <t>Seleccionar de la lista desplegable la dependencia que reporta</t>
    </r>
    <r>
      <rPr>
        <b/>
        <sz val="10"/>
        <rFont val="Arial Narrow"/>
        <family val="2"/>
      </rPr>
      <t xml:space="preserve"> </t>
    </r>
  </si>
  <si>
    <r>
      <t xml:space="preserve">12. Tipo de actividad: </t>
    </r>
    <r>
      <rPr>
        <sz val="10"/>
        <rFont val="Arial Narrow"/>
        <family val="2"/>
      </rPr>
      <t xml:space="preserve">La selección del tipo de actividad, esta relacionada con la opción seleccionada en el numeral 5, en relaccion a la catalogar la actividad como participación ciudadana o rendición de cuentas. En este item se desplegarán opciones que catalograrán la actividad desarrollada. 
</t>
    </r>
    <r>
      <rPr>
        <b/>
        <sz val="10"/>
        <rFont val="Arial Narrow"/>
        <family val="2"/>
      </rPr>
      <t xml:space="preserve">
- Participación ciudadana
Actividades de participación ciudadana para la gestión institucional:</t>
    </r>
    <r>
      <rPr>
        <sz val="10"/>
        <rFont val="Arial Narrow"/>
        <family val="2"/>
      </rPr>
      <t xml:space="preserve"> Actividades de elaboración de normatividad, formulación de los planes de la entidad, formulación de políticas, programas y proyectos, diagnóstico de las necesidades de la ciudadanía, etc. </t>
    </r>
    <r>
      <rPr>
        <b/>
        <sz val="10"/>
        <rFont val="Arial Narrow"/>
        <family val="2"/>
      </rPr>
      <t xml:space="preserve">
Actividades de participación ciudadana en ejercicios de innovación abierta: </t>
    </r>
    <r>
      <rPr>
        <sz val="10"/>
        <rFont val="Arial Narrow"/>
        <family val="2"/>
      </rPr>
      <t xml:space="preserve">Actividades como solicitud de ideas, revisión y análisis de peticiones, quejas, reclamos y denuncias, votación de ideas o propuestas y encuestas a organizaciones sociales. </t>
    </r>
    <r>
      <rPr>
        <b/>
        <sz val="10"/>
        <rFont val="Arial Narrow"/>
        <family val="2"/>
      </rPr>
      <t xml:space="preserve">
Actividades de control social: </t>
    </r>
    <r>
      <rPr>
        <sz val="10"/>
        <rFont val="Arial Narrow"/>
        <family val="2"/>
      </rPr>
      <t xml:space="preserve">Incluyen audiencias públicas con participación de las veedurías ciudadanas, reuniones con las veedurías para explicar algún plan, programa o proyecto, eventos de capacitación para que las veedurías y otras organizaciones de la sociedad civil conozcan los proyectos, capacitación para que las veedurías y otras organizaciones conozcan la normatividad de la entidad, entre otras.
</t>
    </r>
    <r>
      <rPr>
        <b/>
        <sz val="10"/>
        <rFont val="Arial Narrow"/>
        <family val="2"/>
      </rPr>
      <t>Actividades institucionales organizados por la entidad  y ejecutados por la comunidad:</t>
    </r>
    <r>
      <rPr>
        <sz val="10"/>
        <rFont val="Arial Narrow"/>
        <family val="2"/>
      </rPr>
      <t xml:space="preserve"> Se materializa en iniciativas como las familias guardabosques, actividades desarrolladas por cooperativas de trabajo asociado, los programas de autoconstrucción de vivienda, los gestores culturales, entre otros.
</t>
    </r>
    <r>
      <rPr>
        <b/>
        <sz val="10"/>
        <rFont val="Arial Narrow"/>
        <family val="2"/>
      </rPr>
      <t xml:space="preserve">Asistencia Técnica y Jornadas de capacitación: </t>
    </r>
    <r>
      <rPr>
        <sz val="10"/>
        <rFont val="Arial Narrow"/>
        <family val="2"/>
      </rPr>
      <t xml:space="preserve">Brindar acmpañamiento para el cumplimiento de lineamientos, metodologías, fortalecimiento, asesorías, etc.
</t>
    </r>
    <r>
      <rPr>
        <b/>
        <sz val="10"/>
        <rFont val="Arial Narrow"/>
        <family val="2"/>
      </rPr>
      <t xml:space="preserve">Eventos: </t>
    </r>
    <r>
      <rPr>
        <sz val="10"/>
        <rFont val="Arial Narrow"/>
        <family val="2"/>
      </rPr>
      <t xml:space="preserve">Encuentros en los que de desarrollen intercambios y construccione colectivas. </t>
    </r>
    <r>
      <rPr>
        <b/>
        <sz val="10"/>
        <rFont val="Arial Narrow"/>
        <family val="2"/>
      </rPr>
      <t xml:space="preserve">
Otras actividades misionales de la entidad: </t>
    </r>
    <r>
      <rPr>
        <sz val="10"/>
        <rFont val="Arial Narrow"/>
        <family val="2"/>
      </rPr>
      <t xml:space="preserve">Otras actvidades que no estén enmarcadas en lo descrito anteriormente. 
</t>
    </r>
    <r>
      <rPr>
        <b/>
        <sz val="10"/>
        <rFont val="Arial Narrow"/>
        <family val="2"/>
      </rPr>
      <t xml:space="preserve">- Rendición de cuentas
Audiencia pública: </t>
    </r>
    <r>
      <rPr>
        <sz val="10"/>
        <rFont val="Arial Narrow"/>
        <family val="2"/>
      </rPr>
      <t>Mecanismo de participación, que utiliza como instrumento el diálogo social entre las autoridades y la ciudadanía, con el fin de informar y hacer seguimiento a la gestión.</t>
    </r>
    <r>
      <rPr>
        <b/>
        <sz val="10"/>
        <rFont val="Arial Narrow"/>
        <family val="2"/>
      </rPr>
      <t xml:space="preserve">
Foro: </t>
    </r>
    <r>
      <rPr>
        <sz val="10"/>
        <rFont val="Arial Narrow"/>
        <family val="2"/>
      </rPr>
      <t>Espacio de encuentro (físico o virtual) entre diversos participantes con el objetivo de intercambiar opiniones, plantear preguntas en torno a un tema o subtemas de interés común</t>
    </r>
    <r>
      <rPr>
        <b/>
        <sz val="10"/>
        <rFont val="Arial Narrow"/>
        <family val="2"/>
      </rPr>
      <t xml:space="preserve">
Actividades de diálogo de doble vía: </t>
    </r>
    <r>
      <rPr>
        <sz val="10"/>
        <rFont val="Arial Narrow"/>
        <family val="2"/>
      </rPr>
      <t xml:space="preserve">Diálogo entre las diferentes partes involucradas. En este escenario, el resultado debe ser un compromiso de los actores involucrados para poner en marcha las acciones acordadas. </t>
    </r>
    <r>
      <rPr>
        <b/>
        <sz val="10"/>
        <rFont val="Arial Narrow"/>
        <family val="2"/>
      </rPr>
      <t xml:space="preserve">
Feria de servicios: </t>
    </r>
    <r>
      <rPr>
        <sz val="10"/>
        <rFont val="Arial Narrow"/>
        <family val="2"/>
      </rPr>
      <t>Acercamiento a la comunidad con el fin de informar sobre servicios, trámites, programas y campañas; logrando así abrir un espacio de participación e integración ciudadana</t>
    </r>
  </si>
  <si>
    <r>
      <t xml:space="preserve">2. Mes: </t>
    </r>
    <r>
      <rPr>
        <sz val="10"/>
        <rFont val="Arial Narrow"/>
        <family val="2"/>
      </rPr>
      <t xml:space="preserve">Seleccionar de la lista desplegable el mes en que se hace el reporte. </t>
    </r>
  </si>
  <si>
    <r>
      <t xml:space="preserve">3.¿ La actividad fue planeada?: </t>
    </r>
    <r>
      <rPr>
        <sz val="10"/>
        <rFont val="Arial Narrow"/>
        <family val="2"/>
      </rPr>
      <t>Indicar SI/NO si la actividad fue planeada o fue una actividad respondiendo a solicitudes comunitarias.</t>
    </r>
  </si>
  <si>
    <r>
      <t xml:space="preserve">4. Fecha programada de la actividad: </t>
    </r>
    <r>
      <rPr>
        <sz val="10"/>
        <rFont val="Arial Narrow"/>
        <family val="2"/>
      </rPr>
      <t>Indicar la fecha en la que se realizará la actividad programada.</t>
    </r>
  </si>
  <si>
    <r>
      <t>5. Estrategia de participación a la que pertenece:</t>
    </r>
    <r>
      <rPr>
        <sz val="10"/>
        <rFont val="Arial Narrow"/>
        <family val="2"/>
      </rPr>
      <t xml:space="preserve"> Indicar si la actividad esta enmarcada en acciones de participación ciudadana o rendición de cuentas. 
</t>
    </r>
    <r>
      <rPr>
        <b/>
        <sz val="10"/>
        <rFont val="Arial Narrow"/>
        <family val="2"/>
      </rPr>
      <t>- Participación ciudadana en la gestión:</t>
    </r>
    <r>
      <rPr>
        <sz val="10"/>
        <rFont val="Arial Narrow"/>
        <family val="2"/>
      </rPr>
      <t xml:space="preserve"> Asesoría y capacitación a ciudadanos frente a la difusión de los mecanismos y espacios para incidir en la gestión de la entidad.
</t>
    </r>
    <r>
      <rPr>
        <b/>
        <sz val="10"/>
        <rFont val="Arial Narrow"/>
        <family val="2"/>
      </rPr>
      <t xml:space="preserve">
- Rendición de cuentas:</t>
    </r>
    <r>
      <rPr>
        <sz val="10"/>
        <rFont val="Arial Narrow"/>
        <family val="2"/>
      </rPr>
      <t xml:space="preserve"> Proceso mediante el cual las entidades de la administración pública del nivel nacional y territorial y los servidores públicos informan, explican y dan a conocer los resultados de su gestión.
</t>
    </r>
  </si>
  <si>
    <r>
      <t>13. Fecha ejecución de la actividad:</t>
    </r>
    <r>
      <rPr>
        <sz val="10"/>
        <rFont val="Arial Narrow"/>
        <family val="2"/>
      </rPr>
      <t xml:space="preserve"> Diligenciar la fecha en la que se desarrolló la actividad</t>
    </r>
  </si>
  <si>
    <r>
      <t xml:space="preserve">14. Total de participantes: </t>
    </r>
    <r>
      <rPr>
        <sz val="10"/>
        <rFont val="Arial Narrow"/>
        <family val="2"/>
      </rPr>
      <t xml:space="preserve">Diligenciar el número de personas que asistieron a la actividad. este número debe coincidir con los soportes de la actividad. </t>
    </r>
  </si>
  <si>
    <r>
      <t xml:space="preserve">15. Sexo: </t>
    </r>
    <r>
      <rPr>
        <sz val="10"/>
        <rFont val="Arial Narrow"/>
        <family val="2"/>
      </rPr>
      <t xml:space="preserve">Diligenciar el número de personas identificadas por sexo, de acuerdo con la información de listados de asistencia de la actividad.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</si>
  <si>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rPr>
        <b/>
        <sz val="10"/>
        <rFont val="Arial Narrow"/>
        <family val="2"/>
      </rPr>
      <t>6. Nombre de la actividad:</t>
    </r>
    <r>
      <rPr>
        <sz val="10"/>
        <rFont val="Arial Narrow"/>
        <family val="2"/>
      </rPr>
      <t xml:space="preserve"> Diligenciar el nombre que llevará la actividad a desarrollar. </t>
    </r>
  </si>
  <si>
    <r>
      <t xml:space="preserve">17. Autorreconocimiento: </t>
    </r>
    <r>
      <rPr>
        <sz val="10"/>
        <rFont val="Arial Narrow"/>
        <family val="2"/>
      </rPr>
      <t xml:space="preserve">Diligenciar el número de personas asistentes a la actividad que se identifican con los tipos de comunidad que se registran en el listado de asistencia.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</si>
  <si>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t xml:space="preserve">7. Propósito de la actividad: </t>
    </r>
    <r>
      <rPr>
        <sz val="10"/>
        <rFont val="Arial Narrow"/>
        <family val="2"/>
      </rPr>
      <t xml:space="preserve">En esta casilla se debe diligenciar el objetivo que tendrá la actividad. </t>
    </r>
  </si>
  <si>
    <r>
      <t>9. Departamento, ciudad o municipio en donde se desarrollará la actividad:</t>
    </r>
    <r>
      <rPr>
        <sz val="10"/>
        <rFont val="Arial Narrow"/>
        <family val="2"/>
      </rPr>
      <t xml:space="preserve"> Diligenciar el lugar en donde se llevará a cabo la actividad </t>
    </r>
  </si>
  <si>
    <r>
      <t xml:space="preserve">23. Nombre de las entidades y organizaciones participantes: </t>
    </r>
    <r>
      <rPr>
        <sz val="10"/>
        <rFont val="Arial Narrow"/>
        <family val="2"/>
      </rPr>
      <t xml:space="preserve">Diligenciar las organizaciones y entidades participantes del evento. </t>
    </r>
  </si>
  <si>
    <r>
      <t xml:space="preserve">24. Presupuesto ejecutado en la actividad: </t>
    </r>
    <r>
      <rPr>
        <sz val="10"/>
        <rFont val="Arial Narrow"/>
        <family val="2"/>
      </rPr>
      <t xml:space="preserve">Diligenciar el presupuesto destinado a la actividad para fines de reporte en instrumentos de seguimiento. </t>
    </r>
  </si>
  <si>
    <r>
      <t xml:space="preserve">25. Fuente de los recursos: </t>
    </r>
    <r>
      <rPr>
        <sz val="10"/>
        <rFont val="Arial Narrow"/>
        <family val="2"/>
      </rPr>
      <t xml:space="preserve">Seleccionar de la lista desplegable la fuente de los recursos para los programas de apoyo y promoción de la participación ciudadana. </t>
    </r>
  </si>
  <si>
    <r>
      <t xml:space="preserve">26. # Encuestas de percepción aplicadas: </t>
    </r>
    <r>
      <rPr>
        <sz val="10"/>
        <rFont val="Arial Narrow"/>
        <family val="2"/>
      </rPr>
      <t xml:space="preserve">Diligenciar el número de encuestas de percepción que fueron diligenciadas por los asistentes. </t>
    </r>
  </si>
  <si>
    <r>
      <t>28. Compromisos adquiridos:</t>
    </r>
    <r>
      <rPr>
        <sz val="10"/>
        <rFont val="Arial Narrow"/>
        <family val="2"/>
      </rPr>
      <t xml:space="preserve"> Relacionar los compromisos que se adquirieron en el desarrollo de la actividad</t>
    </r>
  </si>
  <si>
    <r>
      <t xml:space="preserve">29. Seguimiento a compromisos: </t>
    </r>
    <r>
      <rPr>
        <sz val="10"/>
        <rFont val="Arial Narrow"/>
        <family val="2"/>
      </rPr>
      <t xml:space="preserve">Diligenciar los avances frente al cumplimiento de los compromisos adquiridos en la actividad de acompañamiento y participación ciudadana. </t>
    </r>
  </si>
  <si>
    <r>
      <t xml:space="preserve">30. En caso de no haberse realizado el espacio, enunciar el motivo: </t>
    </r>
    <r>
      <rPr>
        <sz val="10"/>
        <rFont val="Arial Narrow"/>
        <family val="2"/>
      </rPr>
      <t xml:space="preserve">Relacionar las razones por las cuales no se logró desarrollar la actividad, en caso de presentarse esta situación. </t>
    </r>
  </si>
  <si>
    <r>
      <t xml:space="preserve">16. Rango de edad: </t>
    </r>
    <r>
      <rPr>
        <sz val="10"/>
        <rFont val="Arial Narrow"/>
        <family val="2"/>
      </rPr>
      <t xml:space="preserve">Diligenciar el número de personas asistentes a la actividad que se encuentran en los rangos de grupo etáreo. </t>
    </r>
    <r>
      <rPr>
        <b/>
        <sz val="10"/>
        <rFont val="Arial Narrow"/>
        <family val="2"/>
      </rPr>
      <t xml:space="preserve">Si no se cuenta con la información, marcar en la casilla NO IDENTIFICA el valor total de participantes. </t>
    </r>
  </si>
  <si>
    <r>
      <t xml:space="preserve">18. # Personas de la comunidad LGBTIQ+: </t>
    </r>
    <r>
      <rPr>
        <sz val="10"/>
        <rFont val="Arial Narrow"/>
        <family val="2"/>
      </rPr>
      <t xml:space="preserve">Diligenciar el número de personas asistentes a la actividad que se encuentran en condición de discapacidad. </t>
    </r>
    <r>
      <rPr>
        <b/>
        <sz val="10"/>
        <rFont val="Arial Narrow"/>
        <family val="2"/>
      </rPr>
      <t>Si no se cuenta con la información, marcar 0.</t>
    </r>
  </si>
  <si>
    <r>
      <t xml:space="preserve">19. # Personas de la comunidad con discapacidad: </t>
    </r>
    <r>
      <rPr>
        <sz val="10"/>
        <rFont val="Arial Narrow"/>
        <family val="2"/>
      </rPr>
      <t xml:space="preserve">Diligenciar el número de personas asistentes a la actividad que se identifican dentro de la comunidad LGTBIQ+. </t>
    </r>
    <r>
      <rPr>
        <b/>
        <sz val="10"/>
        <rFont val="Arial Narrow"/>
        <family val="2"/>
      </rPr>
      <t xml:space="preserve"> Si no se cuenta con la información, marcar 0.</t>
    </r>
  </si>
  <si>
    <r>
      <t xml:space="preserve">20: # Personas migrantes: </t>
    </r>
    <r>
      <rPr>
        <sz val="10"/>
        <rFont val="Arial Narrow"/>
        <family val="2"/>
      </rPr>
      <t xml:space="preserve">Diligenciar el número de personas asistentes a la actividad que se identifican como migrantes.  </t>
    </r>
    <r>
      <rPr>
        <b/>
        <sz val="10"/>
        <rFont val="Arial Narrow"/>
        <family val="2"/>
      </rPr>
      <t>Si no se cuenta con la información, marcar 0.</t>
    </r>
  </si>
  <si>
    <r>
      <t xml:space="preserve">8. Fase del ciclo de la gestión: </t>
    </r>
    <r>
      <rPr>
        <sz val="10"/>
        <rFont val="Arial Narrow"/>
        <family val="2"/>
      </rPr>
      <t>Identificar en que fase del ciclo de la gestión se ubica la actividad (planeación, ejecución, seguimiento y evaluación).</t>
    </r>
  </si>
  <si>
    <r>
      <rPr>
        <b/>
        <sz val="10"/>
        <rFont val="Arial Narrow"/>
        <family val="2"/>
      </rPr>
      <t>21: # Personas Firmantes de Paz</t>
    </r>
    <r>
      <rPr>
        <sz val="10"/>
        <rFont val="Arial Narrow"/>
        <family val="2"/>
      </rPr>
      <t xml:space="preserve">: Diligenciar el número de personas asistentes a la actividad que se identifican como firmantes de paz. </t>
    </r>
    <r>
      <rPr>
        <b/>
        <sz val="10"/>
        <rFont val="Arial Narrow"/>
        <family val="2"/>
      </rPr>
      <t>Si no se cuenta con la información, marcar 0.</t>
    </r>
  </si>
  <si>
    <r>
      <rPr>
        <b/>
        <sz val="10"/>
        <rFont val="Arial Narrow"/>
        <family val="2"/>
      </rPr>
      <t>22: # de personas Víctimas del Conflicto Armado:</t>
    </r>
    <r>
      <rPr>
        <sz val="10"/>
        <rFont val="Arial Narrow"/>
        <family val="2"/>
      </rPr>
      <t xml:space="preserve"> Diligenciar el número de personas asistentes a la actividad que se identifican como víctimas del conflicto armado. </t>
    </r>
    <r>
      <rPr>
        <b/>
        <sz val="10"/>
        <rFont val="Arial Narrow"/>
        <family val="2"/>
      </rPr>
      <t>Si no se cuenta con la información, marcar 0.</t>
    </r>
  </si>
  <si>
    <r>
      <t xml:space="preserve">10. Modalidad del espacio: </t>
    </r>
    <r>
      <rPr>
        <sz val="10"/>
        <rFont val="Arial Narrow"/>
        <family val="2"/>
      </rPr>
      <t xml:space="preserve">Indicar de la lista desplegable si la actividad se realizará de manera virtual, presencial o usando ambas modalidades. </t>
    </r>
  </si>
  <si>
    <r>
      <t xml:space="preserve">27. Documento que de cuenta de la actividad desarrollada: </t>
    </r>
    <r>
      <rPr>
        <sz val="10"/>
        <rFont val="Arial Narrow"/>
        <family val="2"/>
      </rPr>
      <t xml:space="preserve">Describir el tipo de documento que soporta el desarrollo de la actividad (memorias, actas, relatorías, etc.). </t>
    </r>
  </si>
  <si>
    <r>
      <t xml:space="preserve">11. Medios de convocatoria: </t>
    </r>
    <r>
      <rPr>
        <sz val="10"/>
        <rFont val="Arial Narrow"/>
        <family val="2"/>
      </rPr>
      <t xml:space="preserve">Diligenciar los medios por los cuales se convocó a los participantes de la actividad (correo electrónico, envío de comunicaciones oficiales, llamada telefónica, etc.). </t>
    </r>
  </si>
  <si>
    <t xml:space="preserve">MINISTERIO DE AMBIENTE Y
 DESARROLLO SOSTENIBLE </t>
  </si>
  <si>
    <t>INDÍGENA</t>
  </si>
  <si>
    <t xml:space="preserve">MINISTERIO DE AMBIENTE Y 
DESARROLLO SOSTENIBLE </t>
  </si>
  <si>
    <t>Dirección de Asuntos Marinos Costeros y Recursos Acuáticos</t>
  </si>
  <si>
    <t>Participación</t>
  </si>
  <si>
    <t>Dirección de Bosques Biodiversidad y Servicios Ecosistémicos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</si>
</sst>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 Narrow"/>
      <family val="2"/>
    </font>
    <font>
      <sz val="8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 Narrow"/>
      <family val="2"/>
    </font>
    <font>
      <b/>
      <sz val="26"/>
      <color theme="0"/>
      <name val="Arial Narrow"/>
      <family val="2"/>
    </font>
    <font>
      <sz val="26"/>
      <name val="Arial"/>
      <family val="2"/>
    </font>
    <font>
      <u/>
      <sz val="26"/>
      <color theme="10"/>
      <name val="Arial"/>
      <family val="2"/>
    </font>
    <font>
      <sz val="11"/>
      <color rgb="FF000000"/>
      <name val="Verdana"/>
      <family val="2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u/>
      <sz val="11"/>
      <color theme="4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rgb="FFFA7D00"/>
      <name val="Arial Narrow"/>
      <family val="2"/>
    </font>
    <font>
      <b/>
      <sz val="7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504F4E"/>
        <bgColor indexed="64"/>
      </patternFill>
    </fill>
    <fill>
      <patternFill patternType="solid">
        <fgColor rgb="FFE1E1E1"/>
        <bgColor theme="4" tint="0.79998168889431442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8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4" fillId="0" borderId="0" xfId="2" applyFont="1"/>
    <xf numFmtId="0" fontId="1" fillId="0" borderId="0" xfId="2"/>
    <xf numFmtId="0" fontId="4" fillId="3" borderId="2" xfId="2" applyFont="1" applyFill="1" applyBorder="1" applyAlignment="1">
      <alignment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" fillId="0" borderId="0" xfId="0" applyFont="1"/>
    <xf numFmtId="0" fontId="9" fillId="8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9" fillId="6" borderId="14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4" xfId="0" applyBorder="1"/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0" borderId="0" xfId="0" applyFont="1" applyFill="1"/>
    <xf numFmtId="0" fontId="16" fillId="0" borderId="22" xfId="0" applyFont="1" applyBorder="1"/>
    <xf numFmtId="0" fontId="16" fillId="0" borderId="0" xfId="0" applyFont="1"/>
    <xf numFmtId="0" fontId="16" fillId="0" borderId="23" xfId="0" applyFont="1" applyBorder="1"/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" fillId="0" borderId="0" xfId="2" applyAlignment="1">
      <alignment wrapText="1"/>
    </xf>
    <xf numFmtId="0" fontId="4" fillId="0" borderId="0" xfId="0" applyFont="1"/>
    <xf numFmtId="0" fontId="29" fillId="0" borderId="0" xfId="2" applyFont="1"/>
    <xf numFmtId="0" fontId="7" fillId="0" borderId="29" xfId="2" applyFont="1" applyBorder="1" applyAlignment="1">
      <alignment horizontal="left" vertical="center" wrapText="1"/>
    </xf>
    <xf numFmtId="0" fontId="7" fillId="0" borderId="29" xfId="2" applyFont="1" applyBorder="1" applyAlignment="1">
      <alignment horizontal="justify" vertical="center" wrapText="1"/>
    </xf>
    <xf numFmtId="0" fontId="4" fillId="0" borderId="29" xfId="2" applyFont="1" applyBorder="1" applyAlignment="1">
      <alignment horizontal="left" vertical="center" wrapText="1"/>
    </xf>
    <xf numFmtId="0" fontId="4" fillId="0" borderId="29" xfId="2" applyFont="1" applyBorder="1" applyAlignment="1">
      <alignment vertical="center" wrapText="1"/>
    </xf>
    <xf numFmtId="0" fontId="30" fillId="11" borderId="29" xfId="2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wrapText="1"/>
    </xf>
    <xf numFmtId="0" fontId="29" fillId="12" borderId="29" xfId="0" applyFont="1" applyFill="1" applyBorder="1" applyAlignment="1">
      <alignment horizontal="left" wrapText="1"/>
    </xf>
    <xf numFmtId="0" fontId="29" fillId="0" borderId="0" xfId="0" applyFont="1"/>
    <xf numFmtId="0" fontId="29" fillId="12" borderId="29" xfId="0" applyFont="1" applyFill="1" applyBorder="1" applyAlignment="1">
      <alignment vertical="center" wrapText="1"/>
    </xf>
    <xf numFmtId="0" fontId="29" fillId="12" borderId="29" xfId="0" applyFont="1" applyFill="1" applyBorder="1" applyAlignment="1">
      <alignment vertical="center"/>
    </xf>
    <xf numFmtId="0" fontId="29" fillId="0" borderId="0" xfId="0" applyFont="1" applyAlignment="1">
      <alignment wrapText="1"/>
    </xf>
    <xf numFmtId="0" fontId="26" fillId="14" borderId="29" xfId="0" applyFont="1" applyFill="1" applyBorder="1" applyAlignment="1">
      <alignment vertical="center" wrapText="1"/>
    </xf>
    <xf numFmtId="0" fontId="26" fillId="14" borderId="29" xfId="0" applyFont="1" applyFill="1" applyBorder="1" applyAlignment="1">
      <alignment vertical="center"/>
    </xf>
    <xf numFmtId="0" fontId="29" fillId="0" borderId="29" xfId="0" applyFont="1" applyBorder="1" applyAlignment="1">
      <alignment vertical="center" wrapText="1"/>
    </xf>
    <xf numFmtId="1" fontId="29" fillId="0" borderId="29" xfId="0" applyNumberFormat="1" applyFont="1" applyBorder="1" applyAlignment="1">
      <alignment vertical="center"/>
    </xf>
    <xf numFmtId="0" fontId="29" fillId="12" borderId="29" xfId="0" applyFont="1" applyFill="1" applyBorder="1"/>
    <xf numFmtId="0" fontId="29" fillId="0" borderId="29" xfId="0" applyFont="1" applyBorder="1" applyAlignment="1">
      <alignment horizontal="left" vertical="center"/>
    </xf>
    <xf numFmtId="0" fontId="29" fillId="0" borderId="29" xfId="0" applyFont="1" applyBorder="1" applyAlignment="1">
      <alignment vertical="center"/>
    </xf>
    <xf numFmtId="0" fontId="29" fillId="12" borderId="2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2" fillId="11" borderId="29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40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8" borderId="33" xfId="0" applyFont="1" applyFill="1" applyBorder="1" applyAlignment="1">
      <alignment vertical="center" wrapText="1"/>
    </xf>
    <xf numFmtId="0" fontId="7" fillId="8" borderId="32" xfId="0" applyFont="1" applyFill="1" applyBorder="1" applyAlignment="1">
      <alignment vertical="center" wrapText="1"/>
    </xf>
    <xf numFmtId="0" fontId="7" fillId="8" borderId="0" xfId="0" applyFont="1" applyFill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textRotation="90" wrapText="1"/>
    </xf>
    <xf numFmtId="0" fontId="32" fillId="8" borderId="35" xfId="0" applyFont="1" applyFill="1" applyBorder="1" applyAlignment="1">
      <alignment horizontal="center" vertical="center" textRotation="90" wrapText="1"/>
    </xf>
    <xf numFmtId="0" fontId="32" fillId="8" borderId="36" xfId="0" applyFont="1" applyFill="1" applyBorder="1" applyAlignment="1">
      <alignment horizontal="center" vertical="center" textRotation="90" wrapText="1"/>
    </xf>
    <xf numFmtId="0" fontId="32" fillId="8" borderId="39" xfId="0" applyFont="1" applyFill="1" applyBorder="1" applyAlignment="1">
      <alignment horizontal="center" vertical="center" textRotation="90" wrapText="1"/>
    </xf>
    <xf numFmtId="0" fontId="32" fillId="8" borderId="37" xfId="0" applyFont="1" applyFill="1" applyBorder="1" applyAlignment="1">
      <alignment horizontal="center" vertical="center" textRotation="90" wrapText="1"/>
    </xf>
    <xf numFmtId="0" fontId="32" fillId="8" borderId="0" xfId="0" applyFont="1" applyFill="1" applyAlignment="1">
      <alignment horizontal="center" vertical="center" textRotation="90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4" fontId="4" fillId="0" borderId="14" xfId="0" applyNumberFormat="1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14" fontId="4" fillId="0" borderId="6" xfId="0" applyNumberFormat="1" applyFont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 applyProtection="1">
      <alignment horizontal="center" vertical="center" wrapText="1"/>
      <protection locked="0" hidden="1"/>
    </xf>
    <xf numFmtId="0" fontId="4" fillId="0" borderId="29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12" borderId="14" xfId="0" applyFont="1" applyFill="1" applyBorder="1" applyAlignment="1">
      <alignment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14" fontId="4" fillId="0" borderId="29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19" fillId="11" borderId="41" xfId="6" applyFont="1" applyFill="1" applyBorder="1" applyAlignment="1">
      <alignment horizontal="center" vertical="center" wrapText="1" readingOrder="1"/>
    </xf>
    <xf numFmtId="0" fontId="19" fillId="11" borderId="42" xfId="6" applyFont="1" applyFill="1" applyBorder="1" applyAlignment="1">
      <alignment horizontal="center" vertical="center" wrapText="1" readingOrder="1"/>
    </xf>
    <xf numFmtId="0" fontId="23" fillId="13" borderId="27" xfId="6" applyFont="1" applyFill="1" applyBorder="1" applyAlignment="1">
      <alignment horizontal="center" vertical="center" wrapText="1" readingOrder="1"/>
    </xf>
    <xf numFmtId="0" fontId="23" fillId="13" borderId="31" xfId="6" applyFont="1" applyFill="1" applyBorder="1" applyAlignment="1">
      <alignment horizontal="center" vertical="center" wrapText="1" readingOrder="1"/>
    </xf>
    <xf numFmtId="0" fontId="17" fillId="0" borderId="0" xfId="5" applyFont="1" applyFill="1" applyBorder="1" applyAlignment="1">
      <alignment horizontal="left"/>
    </xf>
    <xf numFmtId="0" fontId="17" fillId="0" borderId="23" xfId="5" applyFont="1" applyFill="1" applyBorder="1" applyAlignment="1">
      <alignment horizontal="left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23" fillId="13" borderId="27" xfId="0" applyFont="1" applyFill="1" applyBorder="1" applyAlignment="1">
      <alignment horizontal="center" vertical="center" wrapText="1"/>
    </xf>
    <xf numFmtId="0" fontId="23" fillId="13" borderId="31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8" fillId="0" borderId="0" xfId="4" applyBorder="1" applyAlignment="1">
      <alignment horizontal="center" vertical="center" wrapText="1"/>
    </xf>
    <xf numFmtId="0" fontId="8" fillId="0" borderId="13" xfId="4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7" fillId="11" borderId="29" xfId="0" applyFont="1" applyFill="1" applyBorder="1" applyAlignment="1">
      <alignment horizontal="center" vertical="center" wrapText="1"/>
    </xf>
    <xf numFmtId="0" fontId="7" fillId="11" borderId="29" xfId="0" applyFont="1" applyFill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7" fillId="0" borderId="30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30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30" fillId="11" borderId="29" xfId="2" applyFont="1" applyFill="1" applyBorder="1" applyAlignment="1">
      <alignment horizontal="center" vertical="center" wrapText="1"/>
    </xf>
    <xf numFmtId="0" fontId="24" fillId="12" borderId="27" xfId="2" applyFont="1" applyFill="1" applyBorder="1" applyAlignment="1">
      <alignment horizontal="justify" vertical="center" wrapText="1"/>
    </xf>
    <xf numFmtId="0" fontId="24" fillId="12" borderId="28" xfId="2" applyFont="1" applyFill="1" applyBorder="1" applyAlignment="1">
      <alignment horizontal="justify" vertical="center" wrapText="1"/>
    </xf>
    <xf numFmtId="0" fontId="6" fillId="0" borderId="27" xfId="2" applyFont="1" applyBorder="1" applyAlignment="1">
      <alignment horizontal="justify" vertical="center" wrapText="1"/>
    </xf>
    <xf numFmtId="0" fontId="6" fillId="0" borderId="28" xfId="2" applyFont="1" applyBorder="1" applyAlignment="1">
      <alignment horizontal="justify" vertical="center" wrapText="1"/>
    </xf>
    <xf numFmtId="0" fontId="26" fillId="12" borderId="27" xfId="2" applyFont="1" applyFill="1" applyBorder="1" applyAlignment="1">
      <alignment horizontal="justify" vertical="center" wrapText="1"/>
    </xf>
    <xf numFmtId="0" fontId="26" fillId="12" borderId="28" xfId="2" applyFont="1" applyFill="1" applyBorder="1" applyAlignment="1">
      <alignment horizontal="justify" vertical="center" wrapText="1"/>
    </xf>
    <xf numFmtId="0" fontId="4" fillId="0" borderId="29" xfId="2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7">
    <cellStyle name="Celda vinculada" xfId="4" builtinId="24"/>
    <cellStyle name="Hipervínculo" xfId="5" builtinId="8"/>
    <cellStyle name="Neutral" xfId="1" builtinId="28" customBuiltin="1"/>
    <cellStyle name="Normal" xfId="0" builtinId="0"/>
    <cellStyle name="Normal 2" xfId="2" xr:uid="{00000000-0005-0000-0000-000004000000}"/>
    <cellStyle name="Normal 2 2" xfId="6" xr:uid="{00000000-0005-0000-0000-000005000000}"/>
    <cellStyle name="Total" xfId="3" builtinId="25" customBuiltin="1"/>
  </cellStyles>
  <dxfs count="69"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alignment wrapText="1" indent="0"/>
    </dxf>
    <dxf>
      <alignment wrapText="1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/>
    </dxf>
    <dxf>
      <alignment vertical="bottom"/>
    </dxf>
    <dxf>
      <alignment vertical="bottom"/>
    </dxf>
    <dxf>
      <alignment vertical="bottom"/>
    </dxf>
    <dxf>
      <alignment vertical="bottom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ont>
        <name val="Arial Narrow"/>
        <family val="2"/>
      </font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fill>
        <patternFill patternType="solid">
          <bgColor rgb="FFE1E1E1"/>
        </patternFill>
      </fill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wrapText="1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E1E1E1"/>
      <color rgb="FF96BE55"/>
      <color rgb="FF504F4E"/>
      <color rgb="FF154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[111.xlsx]Reportes!TablaDinámica1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Actividades x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F81BD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Reportes!$B$6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Reportes!$A$7:$A$9</c:f>
              <c:multiLvlStrCache>
                <c:ptCount val="1"/>
                <c:lvl>
                  <c:pt idx="0">
                    <c:v>0</c:v>
                  </c:pt>
                </c:lvl>
                <c:lvl>
                  <c:pt idx="0">
                    <c:v>0</c:v>
                  </c:pt>
                </c:lvl>
              </c:multiLvlStrCache>
            </c:multiLvlStrRef>
          </c:cat>
          <c:val>
            <c:numRef>
              <c:f>Reportes!$B$7:$B$9</c:f>
              <c:numCache>
                <c:formatCode>General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D-4D1E-9C10-D65D262FE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765364352"/>
        <c:axId val="765361440"/>
        <c:axId val="0"/>
      </c:bar3DChart>
      <c:catAx>
        <c:axId val="7653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361440"/>
        <c:crosses val="autoZero"/>
        <c:auto val="1"/>
        <c:lblAlgn val="ctr"/>
        <c:lblOffset val="100"/>
        <c:noMultiLvlLbl val="0"/>
      </c:catAx>
      <c:valAx>
        <c:axId val="765361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53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[111.xlsx]Reportes!TablaDinámica2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ESTRATEGIAS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F81BD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Reportes!$B$34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F81BD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Reportes!$A$35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Reportes!$B$35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100-4DC5-AAD0-D149BEF75E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82543808"/>
        <c:axId val="882522592"/>
        <c:axId val="0"/>
      </c:bar3DChart>
      <c:catAx>
        <c:axId val="88254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82522592"/>
        <c:crosses val="autoZero"/>
        <c:auto val="1"/>
        <c:lblAlgn val="ctr"/>
        <c:lblOffset val="100"/>
        <c:noMultiLvlLbl val="0"/>
      </c:catAx>
      <c:valAx>
        <c:axId val="8825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254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Reportes!$B$62</c:f>
              <c:strCache>
                <c:ptCount val="1"/>
                <c:pt idx="0">
                  <c:v>NÚMERO DE PERSONAS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356-4A3C-AFA5-AB205EE9CD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356-4A3C-AFA5-AB205EE9CD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3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356-4A3C-AFA5-AB205EE9CD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356-4A3C-AFA5-AB205EE9C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Reportes!$A$63:$A$66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LGBTIQ+</c:v>
                </c:pt>
              </c:strCache>
            </c:strRef>
          </c:cat>
          <c:val>
            <c:numRef>
              <c:f>Reportes!$B$63:$B$66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E-4C67-B008-89EFC7FF4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0</xdr:row>
      <xdr:rowOff>95250</xdr:rowOff>
    </xdr:from>
    <xdr:to>
      <xdr:col>11</xdr:col>
      <xdr:colOff>495300</xdr:colOff>
      <xdr:row>1</xdr:row>
      <xdr:rowOff>208457</xdr:rowOff>
    </xdr:to>
    <xdr:pic>
      <xdr:nvPicPr>
        <xdr:cNvPr id="4" name="Imagen 2" descr="Logo List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95250"/>
          <a:ext cx="1704975" cy="54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267362</xdr:colOff>
      <xdr:row>3</xdr:row>
      <xdr:rowOff>50910</xdr:rowOff>
    </xdr:from>
    <xdr:to>
      <xdr:col>0</xdr:col>
      <xdr:colOff>917602</xdr:colOff>
      <xdr:row>4</xdr:row>
      <xdr:rowOff>132190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267362" y="1707432"/>
          <a:ext cx="650240" cy="329758"/>
        </a:xfrm>
        <a:prstGeom prst="rightArrow">
          <a:avLst/>
        </a:prstGeom>
        <a:solidFill>
          <a:srgbClr val="E1E1E1"/>
        </a:solidFill>
        <a:ln>
          <a:solidFill>
            <a:srgbClr val="E1E1E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885827</xdr:colOff>
      <xdr:row>0</xdr:row>
      <xdr:rowOff>73716</xdr:rowOff>
    </xdr:from>
    <xdr:to>
      <xdr:col>12</xdr:col>
      <xdr:colOff>323850</xdr:colOff>
      <xdr:row>1</xdr:row>
      <xdr:rowOff>142875</xdr:rowOff>
    </xdr:to>
    <xdr:pic>
      <xdr:nvPicPr>
        <xdr:cNvPr id="4" name="Imagen 2" descr="Logo List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7" y="73716"/>
          <a:ext cx="1676398" cy="48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556260</xdr:colOff>
      <xdr:row>0</xdr:row>
      <xdr:rowOff>0</xdr:rowOff>
    </xdr:from>
    <xdr:to>
      <xdr:col>23</xdr:col>
      <xdr:colOff>457201</xdr:colOff>
      <xdr:row>1</xdr:row>
      <xdr:rowOff>184766</xdr:rowOff>
    </xdr:to>
    <xdr:pic>
      <xdr:nvPicPr>
        <xdr:cNvPr id="2" name="Imagen 1" descr="Logo List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95820" y="0"/>
          <a:ext cx="2042161" cy="58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556260</xdr:colOff>
      <xdr:row>0</xdr:row>
      <xdr:rowOff>0</xdr:rowOff>
    </xdr:from>
    <xdr:to>
      <xdr:col>23</xdr:col>
      <xdr:colOff>457201</xdr:colOff>
      <xdr:row>1</xdr:row>
      <xdr:rowOff>184766</xdr:rowOff>
    </xdr:to>
    <xdr:pic>
      <xdr:nvPicPr>
        <xdr:cNvPr id="3" name="Imagen 2" descr="Logo List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5840" y="0"/>
          <a:ext cx="0" cy="58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640080</xdr:colOff>
      <xdr:row>0</xdr:row>
      <xdr:rowOff>208280</xdr:rowOff>
    </xdr:from>
    <xdr:to>
      <xdr:col>0</xdr:col>
      <xdr:colOff>1290320</xdr:colOff>
      <xdr:row>1</xdr:row>
      <xdr:rowOff>140473</xdr:rowOff>
    </xdr:to>
    <xdr:sp macro="" textlink="">
      <xdr:nvSpPr>
        <xdr:cNvPr id="4" name="Flecha: a la derech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0800000">
          <a:off x="640080" y="208280"/>
          <a:ext cx="650240" cy="328433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344805</xdr:colOff>
      <xdr:row>3</xdr:row>
      <xdr:rowOff>65405</xdr:rowOff>
    </xdr:from>
    <xdr:to>
      <xdr:col>0</xdr:col>
      <xdr:colOff>899795</xdr:colOff>
      <xdr:row>4</xdr:row>
      <xdr:rowOff>149998</xdr:rowOff>
    </xdr:to>
    <xdr:sp macro="" textlink="">
      <xdr:nvSpPr>
        <xdr:cNvPr id="5" name="Flecha: a la derecha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344805" y="1932305"/>
          <a:ext cx="554990" cy="332243"/>
        </a:xfrm>
        <a:prstGeom prst="rightArrow">
          <a:avLst/>
        </a:prstGeom>
        <a:solidFill>
          <a:srgbClr val="E1E1E1"/>
        </a:solidFill>
        <a:ln>
          <a:solidFill>
            <a:srgbClr val="E1E1E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46</xdr:col>
      <xdr:colOff>2992211</xdr:colOff>
      <xdr:row>0</xdr:row>
      <xdr:rowOff>40822</xdr:rowOff>
    </xdr:from>
    <xdr:to>
      <xdr:col>47</xdr:col>
      <xdr:colOff>1524000</xdr:colOff>
      <xdr:row>1</xdr:row>
      <xdr:rowOff>156646</xdr:rowOff>
    </xdr:to>
    <xdr:pic>
      <xdr:nvPicPr>
        <xdr:cNvPr id="6" name="Imagen 2" descr="Logo List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22247" y="40822"/>
          <a:ext cx="2491467" cy="70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4</xdr:row>
      <xdr:rowOff>60960</xdr:rowOff>
    </xdr:from>
    <xdr:to>
      <xdr:col>8</xdr:col>
      <xdr:colOff>121920</xdr:colOff>
      <xdr:row>20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5C5685-3D52-4706-B6FD-4FDD27212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259080</xdr:colOff>
      <xdr:row>31</xdr:row>
      <xdr:rowOff>91440</xdr:rowOff>
    </xdr:from>
    <xdr:to>
      <xdr:col>8</xdr:col>
      <xdr:colOff>76200</xdr:colOff>
      <xdr:row>47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D9B434-4E1D-483D-B0D8-FA4DB97B8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449580</xdr:colOff>
      <xdr:row>58</xdr:row>
      <xdr:rowOff>106680</xdr:rowOff>
    </xdr:from>
    <xdr:to>
      <xdr:col>6</xdr:col>
      <xdr:colOff>1394460</xdr:colOff>
      <xdr:row>76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588316-2EE8-4B10-B022-BB5DB7632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0</xdr:row>
      <xdr:rowOff>99060</xdr:rowOff>
    </xdr:from>
    <xdr:to>
      <xdr:col>0</xdr:col>
      <xdr:colOff>859790</xdr:colOff>
      <xdr:row>2</xdr:row>
      <xdr:rowOff>99833</xdr:rowOff>
    </xdr:to>
    <xdr:sp macro="" textlink="">
      <xdr:nvSpPr>
        <xdr:cNvPr id="5" name="Flecha: a la derech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EE34AA-1C3E-40A8-B4E3-95B085810116}"/>
            </a:ext>
          </a:extLst>
        </xdr:cNvPr>
        <xdr:cNvSpPr/>
      </xdr:nvSpPr>
      <xdr:spPr>
        <a:xfrm rot="10800000">
          <a:off x="304800" y="99060"/>
          <a:ext cx="554990" cy="336053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hon Fredy Garzon" refreshedDate="45464.422017708333" createdVersion="7" refreshedVersion="7" minRefreshableVersion="3" recordCount="118" xr:uid="{00000000-000A-0000-FFFF-FFFF05000000}">
  <cacheSource type="worksheet">
    <worksheetSource ref="A10:AW119" sheet="Ejecucion"/>
  </cacheSource>
  <cacheFields count="43">
    <cacheField name="1. DEPENDENCIA RESPONSABLE " numFmtId="0">
      <sharedItems containsSemiMixedTypes="0" containsString="0" containsNumber="1" containsInteger="1" minValue="0" maxValue="0"/>
    </cacheField>
    <cacheField name="2. MES" numFmtId="0">
      <sharedItems containsSemiMixedTypes="0" containsString="0" containsNumber="1" containsInteger="1" minValue="0" maxValue="0" count="1">
        <n v="0"/>
      </sharedItems>
    </cacheField>
    <cacheField name="3. ¿LA ACTIVIDAD FUE PLANEADA?" numFmtId="0">
      <sharedItems containsSemiMixedTypes="0" containsString="0" containsNumber="1" containsInteger="1" minValue="0" maxValue="0" count="1">
        <n v="0"/>
      </sharedItems>
    </cacheField>
    <cacheField name="ID" numFmtId="0">
      <sharedItems containsSemiMixedTypes="0" containsString="0" containsNumber="1" containsInteger="1" minValue="0" maxValue="0"/>
    </cacheField>
    <cacheField name="CONCATENAR" numFmtId="0">
      <sharedItems/>
    </cacheField>
    <cacheField name="4. FECHA PROGRAMADA DE LA ACTIVIDAD" numFmtId="14">
      <sharedItems containsSemiMixedTypes="0" containsNonDate="0" containsDate="1" containsString="0" minDate="1899-12-30T00:00:00" maxDate="1899-12-31T00:00:00"/>
    </cacheField>
    <cacheField name="5. ESTRATEGIA DE PARTICIPACIÓN A LA QUE PERTENECE" numFmtId="0">
      <sharedItems containsSemiMixedTypes="0" containsString="0" containsNumber="1" containsInteger="1" minValue="0" maxValue="0" count="1">
        <n v="0"/>
      </sharedItems>
    </cacheField>
    <cacheField name="6. NOMBRE DE LA ACTIVIDAD" numFmtId="0">
      <sharedItems containsSemiMixedTypes="0" containsString="0" containsNumber="1" containsInteger="1" minValue="0" maxValue="0"/>
    </cacheField>
    <cacheField name="7. PROPÓSITO DE LA ACTIVIDAD" numFmtId="0">
      <sharedItems containsSemiMixedTypes="0" containsString="0" containsNumber="1" containsInteger="1" minValue="0" maxValue="0"/>
    </cacheField>
    <cacheField name="8. FASE DEL CICLO DE LA GESTIÓN" numFmtId="0">
      <sharedItems containsSemiMixedTypes="0" containsString="0" containsNumber="1" containsInteger="1" minValue="0" maxValue="0"/>
    </cacheField>
    <cacheField name="9. DEPARTAMENTO, CIUDAD O MUNICIPIO DONDE SE REALIZÓ LA ACTIVIDAD" numFmtId="0">
      <sharedItems containsSemiMixedTypes="0" containsString="0" containsNumber="1" containsInteger="1" minValue="0" maxValue="0"/>
    </cacheField>
    <cacheField name="10. MODALIDAD DEL ESPACIO" numFmtId="0">
      <sharedItems containsSemiMixedTypes="0" containsString="0" containsNumber="1" containsInteger="1" minValue="0" maxValue="0"/>
    </cacheField>
    <cacheField name="11. MEDIO DE CONVOCATORIA" numFmtId="0">
      <sharedItems containsSemiMixedTypes="0" containsString="0" containsNumber="1" containsInteger="1" minValue="0" maxValue="0"/>
    </cacheField>
    <cacheField name="Formula" numFmtId="0">
      <sharedItems/>
    </cacheField>
    <cacheField name="12. TIPO DE ACTIVIDAD" numFmtId="0">
      <sharedItems containsNonDate="0" containsBlank="1" count="4">
        <m/>
        <s v="Asistencia técnica" u="1"/>
        <s v="Actividades institucionales organizados por la entidad  y ejecutados por la comunidad" u="1"/>
        <s v="Audiencia pública" u="1"/>
      </sharedItems>
    </cacheField>
    <cacheField name="13. FECHA DE EJECUCIÓN DE LA ACTIVIDAD" numFmtId="14">
      <sharedItems containsNonDate="0" containsString="0" containsBlank="1"/>
    </cacheField>
    <cacheField name="14. TOTAL DE PARTICIPANTES" numFmtId="0">
      <sharedItems containsNonDate="0" containsString="0" containsBlank="1"/>
    </cacheField>
    <cacheField name="MUJER" numFmtId="0">
      <sharedItems containsNonDate="0" containsString="0" containsBlank="1"/>
    </cacheField>
    <cacheField name="HOMBRE" numFmtId="0">
      <sharedItems containsNonDate="0" containsString="0" containsBlank="1"/>
    </cacheField>
    <cacheField name="INTERSEXUAL" numFmtId="0">
      <sharedItems containsNonDate="0" containsString="0" containsBlank="1"/>
    </cacheField>
    <cacheField name="NO IDENTIFICA" numFmtId="0">
      <sharedItems containsNonDate="0" containsString="0" containsBlank="1"/>
    </cacheField>
    <cacheField name="0 a 5 " numFmtId="0">
      <sharedItems containsNonDate="0" containsString="0" containsBlank="1"/>
    </cacheField>
    <cacheField name="6 a 13" numFmtId="0">
      <sharedItems containsNonDate="0" containsString="0" containsBlank="1"/>
    </cacheField>
    <cacheField name="14 a 17 " numFmtId="0">
      <sharedItems containsNonDate="0" containsString="0" containsBlank="1"/>
    </cacheField>
    <cacheField name="18 a 28" numFmtId="0">
      <sharedItems containsNonDate="0" containsString="0" containsBlank="1"/>
    </cacheField>
    <cacheField name="29 a 59 " numFmtId="0">
      <sharedItems containsNonDate="0" containsString="0" containsBlank="1"/>
    </cacheField>
    <cacheField name="&gt; 60 " numFmtId="0">
      <sharedItems containsNonDate="0" containsString="0" containsBlank="1"/>
    </cacheField>
    <cacheField name="AFROCOLOMBIANO" numFmtId="0">
      <sharedItems containsNonDate="0" containsString="0" containsBlank="1"/>
    </cacheField>
    <cacheField name="PALENQUERA" numFmtId="0">
      <sharedItems containsNonDate="0" containsString="0" containsBlank="1"/>
    </cacheField>
    <cacheField name="INDIGENA" numFmtId="0">
      <sharedItems containsNonDate="0" containsString="0" containsBlank="1"/>
    </cacheField>
    <cacheField name="RAIZAL" numFmtId="0">
      <sharedItems containsNonDate="0" containsString="0" containsBlank="1"/>
    </cacheField>
    <cacheField name="GITANO__x000a_RROM" numFmtId="0">
      <sharedItems containsNonDate="0" containsString="0" containsBlank="1"/>
    </cacheField>
    <cacheField name="CAMPESINOS" numFmtId="0">
      <sharedItems containsNonDate="0" containsString="0" containsBlank="1"/>
    </cacheField>
    <cacheField name="NINGUNO" numFmtId="0">
      <sharedItems containsNonDate="0" containsString="0" containsBlank="1"/>
    </cacheField>
    <cacheField name="18. # DE PERSONAS CON DISCAPACIDAD" numFmtId="0">
      <sharedItems containsNonDate="0" containsString="0" containsBlank="1"/>
    </cacheField>
    <cacheField name="19. # DE PERSONAS DE LA COMUNIDAD LGTBIQ+" numFmtId="0">
      <sharedItems containsNonDate="0" containsString="0" containsBlank="1"/>
    </cacheField>
    <cacheField name="20. NOMBRE DE LAS ENTIDADES Y ORGANIZACIONES PARTICIPANTES" numFmtId="0">
      <sharedItems containsNonDate="0" containsString="0" containsBlank="1"/>
    </cacheField>
    <cacheField name="21. PRESUPUESTO EJECUTADO EN LA ACTIVIDAD" numFmtId="0">
      <sharedItems containsNonDate="0" containsString="0" containsBlank="1"/>
    </cacheField>
    <cacheField name="22. FUENTE DE LOS RECURSOS" numFmtId="0">
      <sharedItems containsNonDate="0" containsString="0" containsBlank="1"/>
    </cacheField>
    <cacheField name="23. No. DE ENCUESTAS DE PERCEPCIÓN APLICADAS" numFmtId="0">
      <sharedItems containsNonDate="0" containsString="0" containsBlank="1"/>
    </cacheField>
    <cacheField name="24. DOCUMENTO QUE DE CUENTA DE LA ACTIVIDAD DESARROLLADA" numFmtId="0">
      <sharedItems containsNonDate="0" containsString="0" containsBlank="1"/>
    </cacheField>
    <cacheField name="25. COMPROMISOS ADQUIRIDOS" numFmtId="0">
      <sharedItems containsNonDate="0" containsString="0" containsBlank="1"/>
    </cacheField>
    <cacheField name="26. EN CASO DE NO HABERSE REALIZADO EL ESPACIO ENUNCIAR EL MOTIV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  <r>
    <n v="0"/>
    <x v="0"/>
    <x v="0"/>
    <n v="0"/>
    <s v="0000"/>
    <d v="1899-12-30T00:00:00"/>
    <x v="0"/>
    <n v="0"/>
    <n v="0"/>
    <n v="0"/>
    <n v="0"/>
    <n v="0"/>
    <n v="0"/>
    <s v="Participacion"/>
    <x v="0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 rowHeaderCaption="MES">
  <location ref="A6:B9" firstHeaderRow="1" firstDataRow="1" firstDataCol="1"/>
  <pivotFields count="43">
    <pivotField showAll="0"/>
    <pivotField axis="axisRow" showAll="0">
      <items count="2">
        <item x="0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3">
    <i>
      <x/>
    </i>
    <i r="1">
      <x/>
    </i>
    <i t="grand">
      <x/>
    </i>
  </rowItems>
  <colItems count="1">
    <i/>
  </colItems>
  <dataFields count="1">
    <dataField name="ACTIVIDADES PLANEADAS" fld="2" subtotal="count" baseField="0" baseItem="0"/>
  </dataFields>
  <formats count="32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field="1" type="button" dataOnly="0" labelOnly="1" outline="0" axis="axisRow" fieldPosition="0"/>
    </format>
    <format dxfId="32">
      <pivotArea dataOnly="0" labelOnly="1" grandRow="1" outline="0" fieldPosition="0"/>
    </format>
    <format dxfId="31">
      <pivotArea field="1" type="button" dataOnly="0" labelOnly="1" outline="0" axis="axisRow" fieldPosition="0"/>
    </format>
    <format dxfId="30">
      <pivotArea dataOnly="0" labelOnly="1" outline="0" axis="axisValues" fieldPosition="0"/>
    </format>
    <format dxfId="29">
      <pivotArea grandRow="1" outline="0" collapsedLevelsAreSubtotals="1" fieldPosition="0"/>
    </format>
    <format dxfId="28">
      <pivotArea dataOnly="0" labelOnly="1" grandRow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1" count="0" selected="0"/>
          <reference field="2" count="0"/>
        </references>
      </pivotArea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1" count="0" selected="0"/>
          <reference field="2" count="0"/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1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1" count="0" selected="0"/>
          <reference field="2" count="0"/>
        </references>
      </pivotArea>
    </format>
    <format dxfId="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 rowHeaderCaption="ESTRATEGIA">
  <location ref="A34:B35" firstHeaderRow="1" firstDataRow="1" firstDataCol="1"/>
  <pivotFields count="43">
    <pivotField showAll="0"/>
    <pivotField showAll="0">
      <items count="2">
        <item x="0"/>
        <item t="default"/>
      </items>
    </pivotField>
    <pivotField showAll="0"/>
    <pivotField showAll="0"/>
    <pivotField showAll="0"/>
    <pivotField numFmtId="14"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m="1" x="2"/>
        <item m="1" x="1"/>
        <item m="1" x="3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14"/>
  </rowFields>
  <rowItems count="1">
    <i t="grand">
      <x/>
    </i>
  </rowItems>
  <colItems count="1">
    <i/>
  </colItems>
  <dataFields count="1">
    <dataField name="CUENTA" fld="6" subtotal="count" baseField="0" baseItem="0"/>
  </dataFields>
  <formats count="30"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1" type="button" dataOnly="0" labelOnly="1" outline="0"/>
    </format>
    <format dxfId="65">
      <pivotArea dataOnly="0" labelOnly="1" grandRow="1" outline="0" fieldPosition="0"/>
    </format>
    <format dxfId="64">
      <pivotArea dataOnly="0" labelOnly="1" outline="0" axis="axisValues" fieldPosition="0"/>
    </format>
    <format dxfId="63">
      <pivotArea field="6" type="button" dataOnly="0" labelOnly="1" outline="0" axis="axisRow" fieldPosition="0"/>
    </format>
    <format dxfId="62">
      <pivotArea dataOnly="0" labelOnly="1" fieldPosition="0">
        <references count="1">
          <reference field="6" count="0"/>
        </references>
      </pivotArea>
    </format>
    <format dxfId="61">
      <pivotArea dataOnly="0" labelOnly="1" grandRow="1" outline="0" fieldPosition="0"/>
    </format>
    <format dxfId="60">
      <pivotArea field="6" type="button" dataOnly="0" labelOnly="1" outline="0" axis="axisRow" fieldPosition="0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6" type="button" dataOnly="0" labelOnly="1" outline="0" axis="axisRow" fieldPosition="0"/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6" type="button" dataOnly="0" labelOnly="1" outline="0" axis="axisRow" fieldPosition="0"/>
    </format>
    <format dxfId="50">
      <pivotArea dataOnly="0" labelOnly="1" grandRow="1" outline="0" fieldPosition="0"/>
    </format>
    <format dxfId="49">
      <pivotArea dataOnly="0" labelOnly="1" outline="0" axis="axisValues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6" type="button" dataOnly="0" labelOnly="1" outline="0" axis="axisRow" fieldPosition="0"/>
    </format>
    <format dxfId="45">
      <pivotArea dataOnly="0" labelOnly="1" grandRow="1" outline="0" fieldPosition="0"/>
    </format>
    <format dxfId="44">
      <pivotArea dataOnly="0" labelOnly="1" outline="0" axis="axisValues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6" type="button" dataOnly="0" labelOnly="1" outline="0" axis="axisRow" fieldPosition="0"/>
    </format>
    <format dxfId="40">
      <pivotArea dataOnly="0" labelOnly="1" grandRow="1" outline="0" fieldPosition="0"/>
    </format>
    <format dxfId="39">
      <pivotArea dataOnly="0" labelOnly="1" outline="0" axis="axisValues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rticipacion" displayName="Participacion" ref="J1:J8" totalsRowShown="0" headerRowDxfId="6" dataDxfId="5">
  <autoFilter ref="J1:J8" xr:uid="{00000000-0009-0000-0100-000003000000}"/>
  <tableColumns count="1">
    <tableColumn id="1" xr3:uid="{00000000-0010-0000-0000-000001000000}" name="Participación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Cuentas" displayName="Cuentas" ref="K1:K7" totalsRowShown="0" headerRowDxfId="3" dataDxfId="2">
  <autoFilter ref="K1:K7" xr:uid="{00000000-0009-0000-0100-000004000000}"/>
  <tableColumns count="1">
    <tableColumn id="1" xr3:uid="{00000000-0010-0000-0100-000001000000}" name="Cuenta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showGridLines="0" tabSelected="1" zoomScaleNormal="100" workbookViewId="0">
      <selection activeCell="J7" sqref="J7"/>
    </sheetView>
  </sheetViews>
  <sheetFormatPr baseColWidth="10" defaultRowHeight="12.75" x14ac:dyDescent="0.2"/>
  <sheetData>
    <row r="1" spans="1:12" s="40" customFormat="1" ht="33.75" customHeight="1" x14ac:dyDescent="0.2">
      <c r="A1" s="105" t="s">
        <v>42</v>
      </c>
      <c r="B1" s="106"/>
      <c r="C1" s="106"/>
      <c r="D1" s="109" t="s">
        <v>221</v>
      </c>
      <c r="E1" s="110"/>
      <c r="F1" s="110"/>
      <c r="G1" s="110"/>
      <c r="H1" s="110"/>
      <c r="I1" s="110"/>
      <c r="J1" s="108"/>
      <c r="K1" s="108"/>
      <c r="L1" s="108"/>
    </row>
    <row r="2" spans="1:12" s="40" customFormat="1" ht="23.25" customHeight="1" x14ac:dyDescent="0.2">
      <c r="A2" s="106"/>
      <c r="B2" s="106"/>
      <c r="C2" s="106"/>
      <c r="D2" s="111" t="s">
        <v>230</v>
      </c>
      <c r="E2" s="112"/>
      <c r="F2" s="112"/>
      <c r="G2" s="112"/>
      <c r="H2" s="112"/>
      <c r="I2" s="112"/>
      <c r="J2" s="108"/>
      <c r="K2" s="108"/>
      <c r="L2" s="108"/>
    </row>
    <row r="3" spans="1:12" s="40" customFormat="1" ht="23.25" customHeight="1" x14ac:dyDescent="0.2">
      <c r="A3" s="107" t="s">
        <v>227</v>
      </c>
      <c r="B3" s="107"/>
      <c r="C3" s="107"/>
      <c r="D3" s="107" t="s">
        <v>228</v>
      </c>
      <c r="E3" s="107"/>
      <c r="F3" s="107"/>
      <c r="G3" s="107"/>
      <c r="H3" s="107"/>
      <c r="I3" s="107"/>
      <c r="J3" s="107" t="s">
        <v>229</v>
      </c>
      <c r="K3" s="107"/>
      <c r="L3" s="107"/>
    </row>
    <row r="4" spans="1:12" ht="13.5" thickBot="1" x14ac:dyDescent="0.25"/>
    <row r="5" spans="1:12" s="12" customFormat="1" ht="24" customHeight="1" x14ac:dyDescent="0.35">
      <c r="A5" s="115" t="s">
        <v>104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2" s="12" customFormat="1" ht="43.9" customHeight="1" x14ac:dyDescent="0.35">
      <c r="A6" s="118" t="s">
        <v>104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0"/>
    </row>
    <row r="7" spans="1:12" ht="43.9" customHeight="1" x14ac:dyDescent="0.4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43.9" customHeight="1" x14ac:dyDescent="0.45">
      <c r="A8" s="33">
        <v>1</v>
      </c>
      <c r="B8" s="113" t="s">
        <v>105</v>
      </c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ht="43.9" customHeight="1" x14ac:dyDescent="0.45">
      <c r="A9" s="33">
        <v>2</v>
      </c>
      <c r="B9" s="113" t="s">
        <v>106</v>
      </c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ht="43.9" customHeight="1" x14ac:dyDescent="0.45">
      <c r="A10" s="33">
        <v>3</v>
      </c>
      <c r="B10" s="113" t="s">
        <v>107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ht="43.9" customHeight="1" x14ac:dyDescent="0.45">
      <c r="A11" s="3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ht="43.9" customHeight="1" x14ac:dyDescent="0.45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ht="43.9" customHeight="1" thickBot="1" x14ac:dyDescent="0.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6"/>
    </row>
  </sheetData>
  <sheetProtection algorithmName="SHA-512" hashValue="Zvp9N/1FQoPHR7LyfudJ1IK2CbuLe/ECqPBis94a8Z2qlVG22ZIKbLAGelSqpkt4s0sHsQVueVRzKaVwZvupaw==" saltValue="FPIh6Vw1jy0nfAQWmIE0Kw==" spinCount="100000" sheet="1" objects="1" scenarios="1"/>
  <mergeCells count="13">
    <mergeCell ref="B11:L11"/>
    <mergeCell ref="A5:L5"/>
    <mergeCell ref="A6:L6"/>
    <mergeCell ref="B8:L8"/>
    <mergeCell ref="B9:L9"/>
    <mergeCell ref="B10:L10"/>
    <mergeCell ref="A1:C2"/>
    <mergeCell ref="A3:C3"/>
    <mergeCell ref="D3:I3"/>
    <mergeCell ref="J1:L2"/>
    <mergeCell ref="J3:L3"/>
    <mergeCell ref="D1:I1"/>
    <mergeCell ref="D2:I2"/>
  </mergeCells>
  <hyperlinks>
    <hyperlink ref="B8:L8" location="Planeacion!A1" display="REALIZAR PLANEACIÓN" xr:uid="{00000000-0004-0000-0000-000000000000}"/>
    <hyperlink ref="B9:L9" location="Ejecucion!A1" display="REALIZAR EJECUCIÓN" xr:uid="{00000000-0004-0000-0000-000001000000}"/>
    <hyperlink ref="B10:L10" location="Reportes!A1" display="VER REPORTE" xr:uid="{00000000-0004-0000-0000-000002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5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5703125" defaultRowHeight="12.75" x14ac:dyDescent="0.2"/>
  <cols>
    <col min="1" max="1" width="23.5703125" style="102" customWidth="1"/>
    <col min="2" max="2" width="11.5703125" style="97"/>
    <col min="3" max="3" width="20.7109375" style="97" customWidth="1"/>
    <col min="4" max="4" width="20.7109375" style="97" hidden="1" customWidth="1"/>
    <col min="5" max="5" width="18.28515625" style="97" hidden="1" customWidth="1"/>
    <col min="6" max="6" width="19.28515625" style="97" customWidth="1"/>
    <col min="7" max="7" width="23.42578125" style="97" customWidth="1"/>
    <col min="8" max="8" width="32.5703125" style="97" customWidth="1"/>
    <col min="9" max="10" width="20.5703125" style="97" customWidth="1"/>
    <col min="11" max="11" width="19.42578125" style="97" customWidth="1"/>
    <col min="12" max="12" width="14.140625" style="97" customWidth="1"/>
    <col min="13" max="13" width="21.7109375" style="97" customWidth="1"/>
    <col min="14" max="16384" width="11.5703125" style="97"/>
  </cols>
  <sheetData>
    <row r="1" spans="1:13" s="40" customFormat="1" ht="33" customHeight="1" x14ac:dyDescent="0.2">
      <c r="A1" s="125" t="s">
        <v>267</v>
      </c>
      <c r="B1" s="125"/>
      <c r="C1" s="127" t="s">
        <v>221</v>
      </c>
      <c r="D1" s="128"/>
      <c r="E1" s="128"/>
      <c r="F1" s="128"/>
      <c r="G1" s="128"/>
      <c r="H1" s="128"/>
      <c r="I1" s="128"/>
      <c r="J1" s="129"/>
      <c r="K1" s="131"/>
      <c r="L1" s="131"/>
      <c r="M1" s="131"/>
    </row>
    <row r="2" spans="1:13" s="40" customFormat="1" ht="17.25" customHeight="1" x14ac:dyDescent="0.2">
      <c r="A2" s="125"/>
      <c r="B2" s="125"/>
      <c r="C2" s="133" t="s">
        <v>230</v>
      </c>
      <c r="D2" s="134"/>
      <c r="E2" s="134"/>
      <c r="F2" s="134"/>
      <c r="G2" s="134"/>
      <c r="H2" s="134"/>
      <c r="I2" s="134"/>
      <c r="J2" s="135"/>
      <c r="K2" s="131"/>
      <c r="L2" s="131"/>
      <c r="M2" s="131"/>
    </row>
    <row r="3" spans="1:13" s="40" customFormat="1" ht="17.25" customHeight="1" x14ac:dyDescent="0.2">
      <c r="A3" s="126" t="s">
        <v>222</v>
      </c>
      <c r="B3" s="126"/>
      <c r="C3" s="136" t="s">
        <v>223</v>
      </c>
      <c r="D3" s="137"/>
      <c r="E3" s="137"/>
      <c r="F3" s="137"/>
      <c r="G3" s="137"/>
      <c r="H3" s="137"/>
      <c r="I3" s="137"/>
      <c r="J3" s="138"/>
      <c r="K3" s="132" t="s">
        <v>224</v>
      </c>
      <c r="L3" s="125"/>
      <c r="M3" s="125"/>
    </row>
    <row r="4" spans="1:13" ht="20.100000000000001" customHeight="1" x14ac:dyDescent="0.2">
      <c r="A4" s="96"/>
      <c r="F4" s="121"/>
      <c r="G4" s="121"/>
      <c r="H4" s="121"/>
      <c r="I4" s="121"/>
      <c r="J4" s="121"/>
      <c r="K4" s="121"/>
      <c r="L4" s="121"/>
    </row>
    <row r="5" spans="1:13" x14ac:dyDescent="0.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3" ht="13.15" customHeight="1" x14ac:dyDescent="0.2">
      <c r="A6" s="130" t="s">
        <v>85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s="102" customFormat="1" ht="26.25" customHeight="1" x14ac:dyDescent="0.2">
      <c r="A7" s="122" t="s">
        <v>185</v>
      </c>
      <c r="B7" s="122" t="s">
        <v>152</v>
      </c>
      <c r="C7" s="122" t="s">
        <v>178</v>
      </c>
      <c r="D7" s="100"/>
      <c r="E7" s="100"/>
      <c r="F7" s="122" t="s">
        <v>154</v>
      </c>
      <c r="G7" s="122" t="s">
        <v>179</v>
      </c>
      <c r="H7" s="124" t="s">
        <v>155</v>
      </c>
      <c r="I7" s="124" t="s">
        <v>156</v>
      </c>
      <c r="J7" s="122" t="s">
        <v>157</v>
      </c>
      <c r="K7" s="124" t="s">
        <v>158</v>
      </c>
      <c r="L7" s="122" t="s">
        <v>159</v>
      </c>
      <c r="M7" s="124" t="s">
        <v>160</v>
      </c>
    </row>
    <row r="8" spans="1:13" s="68" customFormat="1" ht="27" customHeight="1" x14ac:dyDescent="0.2">
      <c r="A8" s="123"/>
      <c r="B8" s="123"/>
      <c r="C8" s="123"/>
      <c r="D8" s="101" t="s">
        <v>153</v>
      </c>
      <c r="E8" s="101" t="s">
        <v>103</v>
      </c>
      <c r="F8" s="123"/>
      <c r="G8" s="123"/>
      <c r="H8" s="124"/>
      <c r="I8" s="124"/>
      <c r="J8" s="123"/>
      <c r="K8" s="124"/>
      <c r="L8" s="123"/>
      <c r="M8" s="124"/>
    </row>
    <row r="9" spans="1:13" ht="54.6" customHeight="1" x14ac:dyDescent="0.2">
      <c r="A9" s="103"/>
      <c r="B9" s="103"/>
      <c r="C9" s="103"/>
      <c r="D9" s="103"/>
      <c r="E9" s="103"/>
      <c r="F9" s="104"/>
      <c r="G9" s="103"/>
      <c r="H9" s="103"/>
      <c r="I9" s="103"/>
      <c r="J9" s="103"/>
      <c r="K9" s="103"/>
      <c r="L9" s="103"/>
      <c r="M9" s="103"/>
    </row>
    <row r="10" spans="1:13" ht="54.6" customHeight="1" x14ac:dyDescent="0.2">
      <c r="A10" s="103"/>
      <c r="B10" s="103"/>
      <c r="C10" s="103"/>
      <c r="D10" s="103"/>
      <c r="E10" s="103"/>
      <c r="F10" s="104"/>
      <c r="G10" s="103"/>
      <c r="H10" s="103"/>
      <c r="I10" s="103"/>
      <c r="J10" s="103"/>
      <c r="K10" s="103"/>
      <c r="L10" s="103"/>
      <c r="M10" s="103"/>
    </row>
    <row r="11" spans="1:13" ht="54.6" customHeight="1" x14ac:dyDescent="0.2">
      <c r="A11" s="103"/>
      <c r="B11" s="103"/>
      <c r="C11" s="103"/>
      <c r="D11" s="103"/>
      <c r="E11" s="103"/>
      <c r="F11" s="104"/>
      <c r="G11" s="103"/>
      <c r="H11" s="103"/>
      <c r="I11" s="103"/>
      <c r="J11" s="103"/>
      <c r="K11" s="103"/>
      <c r="L11" s="103"/>
      <c r="M11" s="103"/>
    </row>
    <row r="12" spans="1:13" ht="54.6" customHeight="1" x14ac:dyDescent="0.2">
      <c r="A12" s="103"/>
      <c r="B12" s="103"/>
      <c r="C12" s="103"/>
      <c r="D12" s="103"/>
      <c r="E12" s="103"/>
      <c r="F12" s="104"/>
      <c r="G12" s="103"/>
      <c r="H12" s="103"/>
      <c r="I12" s="103"/>
      <c r="J12" s="103"/>
      <c r="K12" s="103"/>
      <c r="L12" s="103"/>
      <c r="M12" s="103"/>
    </row>
    <row r="13" spans="1:13" ht="54.6" customHeight="1" x14ac:dyDescent="0.2">
      <c r="A13" s="103"/>
      <c r="B13" s="103"/>
      <c r="C13" s="103"/>
      <c r="D13" s="103"/>
      <c r="E13" s="103"/>
      <c r="F13" s="104"/>
      <c r="G13" s="103"/>
      <c r="H13" s="103"/>
      <c r="I13" s="103"/>
      <c r="J13" s="103"/>
      <c r="K13" s="103"/>
      <c r="L13" s="103"/>
      <c r="M13" s="103"/>
    </row>
    <row r="14" spans="1:13" ht="54.6" customHeight="1" x14ac:dyDescent="0.2">
      <c r="A14" s="103"/>
      <c r="B14" s="103"/>
      <c r="C14" s="103"/>
      <c r="D14" s="103"/>
      <c r="E14" s="103"/>
      <c r="F14" s="104"/>
      <c r="G14" s="103"/>
      <c r="H14" s="103"/>
      <c r="I14" s="103"/>
      <c r="J14" s="103"/>
      <c r="K14" s="103"/>
      <c r="L14" s="103"/>
      <c r="M14" s="103"/>
    </row>
    <row r="15" spans="1:13" ht="54.6" customHeight="1" x14ac:dyDescent="0.2">
      <c r="A15" s="103"/>
      <c r="B15" s="103"/>
      <c r="C15" s="103"/>
      <c r="D15" s="103"/>
      <c r="E15" s="103"/>
      <c r="F15" s="104"/>
      <c r="G15" s="103"/>
      <c r="H15" s="103"/>
      <c r="I15" s="103"/>
      <c r="J15" s="103"/>
      <c r="K15" s="103"/>
      <c r="L15" s="103"/>
      <c r="M15" s="103"/>
    </row>
    <row r="16" spans="1:13" ht="54.6" customHeight="1" x14ac:dyDescent="0.2">
      <c r="A16" s="103"/>
      <c r="B16" s="103"/>
      <c r="C16" s="103"/>
      <c r="D16" s="103"/>
      <c r="E16" s="103"/>
      <c r="F16" s="104"/>
      <c r="G16" s="103"/>
      <c r="H16" s="103"/>
      <c r="I16" s="103"/>
      <c r="J16" s="103"/>
      <c r="K16" s="103"/>
      <c r="L16" s="103"/>
      <c r="M16" s="103"/>
    </row>
    <row r="17" spans="1:13" ht="54.6" customHeight="1" x14ac:dyDescent="0.2">
      <c r="A17" s="103"/>
      <c r="B17" s="103"/>
      <c r="C17" s="103"/>
      <c r="D17" s="103"/>
      <c r="E17" s="103"/>
      <c r="F17" s="104"/>
      <c r="G17" s="103"/>
      <c r="H17" s="103"/>
      <c r="I17" s="103"/>
      <c r="J17" s="103"/>
      <c r="K17" s="103"/>
      <c r="L17" s="103"/>
      <c r="M17" s="103"/>
    </row>
    <row r="18" spans="1:13" ht="54.6" customHeight="1" x14ac:dyDescent="0.2">
      <c r="A18" s="103"/>
      <c r="B18" s="103"/>
      <c r="C18" s="103"/>
      <c r="D18" s="103"/>
      <c r="E18" s="103"/>
      <c r="F18" s="104"/>
      <c r="G18" s="103"/>
      <c r="H18" s="103"/>
      <c r="I18" s="103"/>
      <c r="J18" s="103"/>
      <c r="K18" s="103"/>
      <c r="L18" s="103"/>
      <c r="M18" s="103"/>
    </row>
    <row r="19" spans="1:13" ht="54.6" customHeight="1" x14ac:dyDescent="0.2">
      <c r="A19" s="103"/>
      <c r="B19" s="103"/>
      <c r="C19" s="103"/>
      <c r="D19" s="103"/>
      <c r="E19" s="103"/>
      <c r="F19" s="104"/>
      <c r="G19" s="103"/>
      <c r="H19" s="103"/>
      <c r="I19" s="103"/>
      <c r="J19" s="103"/>
      <c r="K19" s="103"/>
      <c r="L19" s="103"/>
      <c r="M19" s="103"/>
    </row>
    <row r="20" spans="1:13" ht="54.6" customHeight="1" x14ac:dyDescent="0.2">
      <c r="A20" s="103"/>
      <c r="B20" s="103"/>
      <c r="C20" s="103"/>
      <c r="D20" s="103"/>
      <c r="E20" s="103"/>
      <c r="F20" s="104"/>
      <c r="G20" s="103"/>
      <c r="H20" s="103"/>
      <c r="I20" s="103"/>
      <c r="J20" s="103"/>
      <c r="K20" s="103"/>
      <c r="L20" s="103"/>
      <c r="M20" s="103"/>
    </row>
    <row r="21" spans="1:13" ht="54.6" customHeight="1" x14ac:dyDescent="0.2">
      <c r="A21" s="103"/>
      <c r="B21" s="103"/>
      <c r="C21" s="103"/>
      <c r="D21" s="103"/>
      <c r="E21" s="103"/>
      <c r="F21" s="104"/>
      <c r="G21" s="103"/>
      <c r="H21" s="103"/>
      <c r="I21" s="103"/>
      <c r="J21" s="103"/>
      <c r="K21" s="103"/>
      <c r="L21" s="103"/>
      <c r="M21" s="103"/>
    </row>
    <row r="22" spans="1:13" ht="54.6" customHeight="1" x14ac:dyDescent="0.2">
      <c r="A22" s="103"/>
      <c r="B22" s="103"/>
      <c r="C22" s="103"/>
      <c r="D22" s="103"/>
      <c r="E22" s="103"/>
      <c r="F22" s="104"/>
      <c r="G22" s="103"/>
      <c r="H22" s="103"/>
      <c r="I22" s="103"/>
      <c r="J22" s="103"/>
      <c r="K22" s="103"/>
      <c r="L22" s="103"/>
      <c r="M22" s="103"/>
    </row>
    <row r="23" spans="1:13" ht="54.6" customHeight="1" x14ac:dyDescent="0.2">
      <c r="A23" s="103"/>
      <c r="B23" s="103"/>
      <c r="C23" s="103"/>
      <c r="D23" s="103"/>
      <c r="E23" s="103"/>
      <c r="F23" s="104"/>
      <c r="G23" s="103"/>
      <c r="H23" s="103"/>
      <c r="I23" s="103"/>
      <c r="J23" s="103"/>
      <c r="K23" s="103"/>
      <c r="L23" s="103"/>
      <c r="M23" s="103"/>
    </row>
    <row r="24" spans="1:13" ht="54.6" customHeight="1" x14ac:dyDescent="0.2">
      <c r="A24" s="103"/>
      <c r="B24" s="103"/>
      <c r="C24" s="103"/>
      <c r="D24" s="103"/>
      <c r="E24" s="103"/>
      <c r="F24" s="104"/>
      <c r="G24" s="103"/>
      <c r="H24" s="103"/>
      <c r="I24" s="103"/>
      <c r="J24" s="103"/>
      <c r="K24" s="103"/>
      <c r="L24" s="103"/>
      <c r="M24" s="103"/>
    </row>
    <row r="25" spans="1:13" ht="54.6" customHeight="1" x14ac:dyDescent="0.2">
      <c r="A25" s="103"/>
      <c r="B25" s="103"/>
      <c r="C25" s="103"/>
      <c r="D25" s="103"/>
      <c r="E25" s="103"/>
      <c r="F25" s="104"/>
      <c r="G25" s="103"/>
      <c r="H25" s="103"/>
      <c r="I25" s="103"/>
      <c r="J25" s="103"/>
      <c r="K25" s="103"/>
      <c r="L25" s="103"/>
      <c r="M25" s="103"/>
    </row>
    <row r="26" spans="1:13" ht="54.6" customHeight="1" x14ac:dyDescent="0.2">
      <c r="A26" s="103"/>
      <c r="B26" s="103"/>
      <c r="C26" s="103"/>
      <c r="D26" s="103"/>
      <c r="E26" s="103"/>
      <c r="F26" s="104"/>
      <c r="G26" s="103"/>
      <c r="H26" s="103"/>
      <c r="I26" s="103"/>
      <c r="J26" s="103"/>
      <c r="K26" s="103"/>
      <c r="L26" s="103"/>
      <c r="M26" s="103"/>
    </row>
    <row r="27" spans="1:13" ht="54.6" customHeight="1" x14ac:dyDescent="0.2">
      <c r="A27" s="103"/>
      <c r="B27" s="103"/>
      <c r="C27" s="103"/>
      <c r="D27" s="103"/>
      <c r="E27" s="103"/>
      <c r="F27" s="104"/>
      <c r="G27" s="103"/>
      <c r="H27" s="103"/>
      <c r="I27" s="103"/>
      <c r="J27" s="103"/>
      <c r="K27" s="103"/>
      <c r="L27" s="103"/>
      <c r="M27" s="103"/>
    </row>
    <row r="28" spans="1:13" ht="54.6" customHeight="1" x14ac:dyDescent="0.2">
      <c r="A28" s="103"/>
      <c r="B28" s="103"/>
      <c r="C28" s="103"/>
      <c r="D28" s="103"/>
      <c r="E28" s="103"/>
      <c r="F28" s="104"/>
      <c r="G28" s="103"/>
      <c r="H28" s="103"/>
      <c r="I28" s="103"/>
      <c r="J28" s="103"/>
      <c r="K28" s="103"/>
      <c r="L28" s="103"/>
      <c r="M28" s="103"/>
    </row>
    <row r="29" spans="1:13" ht="54.6" customHeight="1" x14ac:dyDescent="0.2">
      <c r="A29" s="103"/>
      <c r="B29" s="103"/>
      <c r="C29" s="103"/>
      <c r="D29" s="103"/>
      <c r="E29" s="103"/>
      <c r="F29" s="104"/>
      <c r="G29" s="103"/>
      <c r="H29" s="103"/>
      <c r="I29" s="103"/>
      <c r="J29" s="103"/>
      <c r="K29" s="103"/>
      <c r="L29" s="103"/>
      <c r="M29" s="103"/>
    </row>
    <row r="30" spans="1:13" ht="54.6" customHeight="1" x14ac:dyDescent="0.2">
      <c r="A30" s="103"/>
      <c r="B30" s="103"/>
      <c r="C30" s="103"/>
      <c r="D30" s="103"/>
      <c r="E30" s="103"/>
      <c r="F30" s="104"/>
      <c r="G30" s="103"/>
      <c r="H30" s="103"/>
      <c r="I30" s="103"/>
      <c r="J30" s="103"/>
      <c r="K30" s="103"/>
      <c r="L30" s="103"/>
      <c r="M30" s="103"/>
    </row>
    <row r="31" spans="1:13" ht="54.6" customHeight="1" x14ac:dyDescent="0.2">
      <c r="A31" s="103"/>
      <c r="B31" s="103"/>
      <c r="C31" s="103"/>
      <c r="D31" s="103"/>
      <c r="E31" s="103"/>
      <c r="F31" s="104"/>
      <c r="G31" s="103"/>
      <c r="H31" s="103"/>
      <c r="I31" s="103"/>
      <c r="J31" s="103"/>
      <c r="K31" s="103"/>
      <c r="L31" s="103"/>
      <c r="M31" s="103"/>
    </row>
    <row r="32" spans="1:13" ht="54.6" customHeight="1" x14ac:dyDescent="0.2">
      <c r="A32" s="103"/>
      <c r="B32" s="103"/>
      <c r="C32" s="103"/>
      <c r="D32" s="103"/>
      <c r="E32" s="103"/>
      <c r="F32" s="104"/>
      <c r="G32" s="103"/>
      <c r="H32" s="103"/>
      <c r="I32" s="103"/>
      <c r="J32" s="103"/>
      <c r="K32" s="103"/>
      <c r="L32" s="103"/>
      <c r="M32" s="103"/>
    </row>
    <row r="33" spans="1:13" ht="54.6" customHeight="1" x14ac:dyDescent="0.2">
      <c r="A33" s="103"/>
      <c r="B33" s="103"/>
      <c r="C33" s="103"/>
      <c r="D33" s="103"/>
      <c r="E33" s="103"/>
      <c r="F33" s="104"/>
      <c r="G33" s="103"/>
      <c r="H33" s="103"/>
      <c r="I33" s="103"/>
      <c r="J33" s="103"/>
      <c r="K33" s="103"/>
      <c r="L33" s="103"/>
      <c r="M33" s="103"/>
    </row>
    <row r="34" spans="1:13" ht="54.6" customHeight="1" x14ac:dyDescent="0.2">
      <c r="A34" s="103"/>
      <c r="B34" s="103"/>
      <c r="C34" s="103"/>
      <c r="D34" s="103"/>
      <c r="E34" s="103"/>
      <c r="F34" s="104"/>
      <c r="G34" s="103"/>
      <c r="H34" s="103"/>
      <c r="I34" s="103"/>
      <c r="J34" s="103"/>
      <c r="K34" s="103"/>
      <c r="L34" s="103"/>
      <c r="M34" s="103"/>
    </row>
    <row r="35" spans="1:13" ht="54.6" customHeight="1" x14ac:dyDescent="0.2">
      <c r="A35" s="103"/>
      <c r="B35" s="103"/>
      <c r="C35" s="103"/>
      <c r="D35" s="103"/>
      <c r="E35" s="103"/>
      <c r="F35" s="104"/>
      <c r="G35" s="103"/>
      <c r="H35" s="103"/>
      <c r="I35" s="103"/>
      <c r="J35" s="103"/>
      <c r="K35" s="103"/>
      <c r="L35" s="103"/>
      <c r="M35" s="103"/>
    </row>
    <row r="36" spans="1:13" ht="54.6" customHeight="1" x14ac:dyDescent="0.2">
      <c r="A36" s="103"/>
      <c r="B36" s="103"/>
      <c r="C36" s="103"/>
      <c r="D36" s="103"/>
      <c r="E36" s="103"/>
      <c r="F36" s="104"/>
      <c r="G36" s="103"/>
      <c r="H36" s="103"/>
      <c r="I36" s="103"/>
      <c r="J36" s="103"/>
      <c r="K36" s="103"/>
      <c r="L36" s="103"/>
      <c r="M36" s="103"/>
    </row>
    <row r="37" spans="1:13" ht="54.6" customHeight="1" x14ac:dyDescent="0.2">
      <c r="A37" s="103"/>
      <c r="B37" s="103"/>
      <c r="C37" s="103"/>
      <c r="D37" s="103"/>
      <c r="E37" s="103"/>
      <c r="F37" s="104"/>
      <c r="G37" s="103"/>
      <c r="H37" s="103"/>
      <c r="I37" s="103"/>
      <c r="J37" s="103"/>
      <c r="K37" s="103"/>
      <c r="L37" s="103"/>
      <c r="M37" s="103"/>
    </row>
    <row r="38" spans="1:13" ht="54.6" customHeight="1" x14ac:dyDescent="0.2">
      <c r="A38" s="103"/>
      <c r="B38" s="103"/>
      <c r="C38" s="103"/>
      <c r="D38" s="103"/>
      <c r="E38" s="103"/>
      <c r="F38" s="104"/>
      <c r="G38" s="103"/>
      <c r="H38" s="103"/>
      <c r="I38" s="103"/>
      <c r="J38" s="103"/>
      <c r="K38" s="103"/>
      <c r="L38" s="103"/>
      <c r="M38" s="103"/>
    </row>
    <row r="39" spans="1:13" ht="54.6" customHeight="1" x14ac:dyDescent="0.2">
      <c r="A39" s="103"/>
      <c r="B39" s="103"/>
      <c r="C39" s="103"/>
      <c r="D39" s="103"/>
      <c r="E39" s="103"/>
      <c r="F39" s="104"/>
      <c r="G39" s="103"/>
      <c r="H39" s="103"/>
      <c r="I39" s="103"/>
      <c r="J39" s="103"/>
      <c r="K39" s="103"/>
      <c r="L39" s="103"/>
      <c r="M39" s="103"/>
    </row>
    <row r="40" spans="1:13" ht="54.6" customHeight="1" x14ac:dyDescent="0.2">
      <c r="A40" s="103"/>
      <c r="B40" s="103"/>
      <c r="C40" s="103"/>
      <c r="D40" s="103"/>
      <c r="E40" s="103"/>
      <c r="F40" s="104"/>
      <c r="G40" s="103"/>
      <c r="H40" s="103"/>
      <c r="I40" s="103"/>
      <c r="J40" s="103"/>
      <c r="K40" s="103"/>
      <c r="L40" s="103"/>
      <c r="M40" s="103"/>
    </row>
    <row r="41" spans="1:13" ht="54.6" customHeight="1" x14ac:dyDescent="0.2">
      <c r="A41" s="103"/>
      <c r="B41" s="103"/>
      <c r="C41" s="103"/>
      <c r="D41" s="103"/>
      <c r="E41" s="103"/>
      <c r="F41" s="104"/>
      <c r="G41" s="103"/>
      <c r="H41" s="103"/>
      <c r="I41" s="103"/>
      <c r="J41" s="103"/>
      <c r="K41" s="103"/>
      <c r="L41" s="103"/>
      <c r="M41" s="103"/>
    </row>
    <row r="42" spans="1:13" ht="54.6" customHeight="1" x14ac:dyDescent="0.2">
      <c r="A42" s="103"/>
      <c r="B42" s="103"/>
      <c r="C42" s="103"/>
      <c r="D42" s="103"/>
      <c r="E42" s="103"/>
      <c r="F42" s="104"/>
      <c r="G42" s="103"/>
      <c r="H42" s="103"/>
      <c r="I42" s="103"/>
      <c r="J42" s="103"/>
      <c r="K42" s="103"/>
      <c r="L42" s="103"/>
      <c r="M42" s="103"/>
    </row>
    <row r="43" spans="1:13" ht="54.6" customHeight="1" x14ac:dyDescent="0.2">
      <c r="A43" s="103"/>
      <c r="B43" s="103"/>
      <c r="C43" s="103"/>
      <c r="D43" s="103"/>
      <c r="E43" s="103"/>
      <c r="F43" s="104"/>
      <c r="G43" s="103"/>
      <c r="H43" s="103"/>
      <c r="I43" s="103"/>
      <c r="J43" s="103"/>
      <c r="K43" s="103"/>
      <c r="L43" s="103"/>
      <c r="M43" s="103"/>
    </row>
    <row r="44" spans="1:13" ht="54.6" customHeight="1" x14ac:dyDescent="0.2">
      <c r="A44" s="103"/>
      <c r="B44" s="103"/>
      <c r="C44" s="103"/>
      <c r="D44" s="103"/>
      <c r="E44" s="103"/>
      <c r="F44" s="104"/>
      <c r="G44" s="103"/>
      <c r="H44" s="103"/>
      <c r="I44" s="103"/>
      <c r="J44" s="103"/>
      <c r="K44" s="103"/>
      <c r="L44" s="103"/>
      <c r="M44" s="103"/>
    </row>
    <row r="45" spans="1:13" ht="54.6" customHeight="1" x14ac:dyDescent="0.2">
      <c r="A45" s="103"/>
      <c r="B45" s="103"/>
      <c r="C45" s="103"/>
      <c r="D45" s="103"/>
      <c r="E45" s="103"/>
      <c r="F45" s="104"/>
      <c r="G45" s="103"/>
      <c r="H45" s="103"/>
      <c r="I45" s="103"/>
      <c r="J45" s="103"/>
      <c r="K45" s="103"/>
      <c r="L45" s="103"/>
      <c r="M45" s="103"/>
    </row>
    <row r="46" spans="1:13" ht="54.6" customHeight="1" x14ac:dyDescent="0.2">
      <c r="A46" s="103"/>
      <c r="B46" s="103"/>
      <c r="C46" s="103"/>
      <c r="D46" s="103"/>
      <c r="E46" s="103"/>
      <c r="F46" s="104"/>
      <c r="G46" s="103"/>
      <c r="H46" s="103"/>
      <c r="I46" s="103"/>
      <c r="J46" s="103"/>
      <c r="K46" s="103"/>
      <c r="L46" s="103"/>
      <c r="M46" s="103"/>
    </row>
    <row r="47" spans="1:13" ht="54.6" customHeight="1" x14ac:dyDescent="0.2">
      <c r="A47" s="103"/>
      <c r="B47" s="103"/>
      <c r="C47" s="103"/>
      <c r="D47" s="103"/>
      <c r="E47" s="103"/>
      <c r="F47" s="104"/>
      <c r="G47" s="103"/>
      <c r="H47" s="103"/>
      <c r="I47" s="103"/>
      <c r="J47" s="103"/>
      <c r="K47" s="103"/>
      <c r="L47" s="103"/>
      <c r="M47" s="103"/>
    </row>
    <row r="48" spans="1:13" ht="54.6" customHeight="1" x14ac:dyDescent="0.2">
      <c r="A48" s="103"/>
      <c r="B48" s="103"/>
      <c r="C48" s="103"/>
      <c r="D48" s="103"/>
      <c r="E48" s="103"/>
      <c r="F48" s="104"/>
      <c r="G48" s="103"/>
      <c r="H48" s="103"/>
      <c r="I48" s="103"/>
      <c r="J48" s="103"/>
      <c r="K48" s="103"/>
      <c r="L48" s="103"/>
      <c r="M48" s="103"/>
    </row>
    <row r="49" spans="1:13" ht="54.6" customHeight="1" x14ac:dyDescent="0.2">
      <c r="A49" s="103"/>
      <c r="B49" s="103"/>
      <c r="C49" s="103"/>
      <c r="D49" s="103"/>
      <c r="E49" s="103"/>
      <c r="F49" s="104"/>
      <c r="G49" s="103"/>
      <c r="H49" s="103"/>
      <c r="I49" s="103"/>
      <c r="J49" s="103"/>
      <c r="K49" s="103"/>
      <c r="L49" s="103"/>
      <c r="M49" s="103"/>
    </row>
    <row r="50" spans="1:13" ht="54.6" customHeight="1" x14ac:dyDescent="0.2">
      <c r="A50" s="103"/>
      <c r="B50" s="103"/>
      <c r="C50" s="103"/>
      <c r="D50" s="103"/>
      <c r="E50" s="103"/>
      <c r="F50" s="104"/>
      <c r="G50" s="103"/>
      <c r="H50" s="103"/>
      <c r="I50" s="103"/>
      <c r="J50" s="103"/>
      <c r="K50" s="103"/>
      <c r="L50" s="103"/>
      <c r="M50" s="103"/>
    </row>
    <row r="51" spans="1:13" ht="54.6" customHeight="1" x14ac:dyDescent="0.2">
      <c r="A51" s="103"/>
      <c r="B51" s="103"/>
      <c r="C51" s="103"/>
      <c r="D51" s="103"/>
      <c r="E51" s="103"/>
      <c r="F51" s="104"/>
      <c r="G51" s="103"/>
      <c r="H51" s="103"/>
      <c r="I51" s="103"/>
      <c r="J51" s="103"/>
      <c r="K51" s="103"/>
      <c r="L51" s="103"/>
      <c r="M51" s="103"/>
    </row>
    <row r="52" spans="1:13" ht="54.6" customHeight="1" x14ac:dyDescent="0.2">
      <c r="A52" s="103"/>
      <c r="B52" s="103"/>
      <c r="C52" s="103"/>
      <c r="D52" s="103"/>
      <c r="E52" s="103"/>
      <c r="F52" s="104"/>
      <c r="G52" s="103"/>
      <c r="H52" s="103"/>
      <c r="I52" s="103"/>
      <c r="J52" s="103"/>
      <c r="K52" s="103"/>
      <c r="L52" s="103"/>
      <c r="M52" s="103"/>
    </row>
    <row r="53" spans="1:13" ht="54.6" customHeight="1" x14ac:dyDescent="0.2">
      <c r="A53" s="103"/>
      <c r="B53" s="103"/>
      <c r="C53" s="103"/>
      <c r="D53" s="103"/>
      <c r="E53" s="103"/>
      <c r="F53" s="104"/>
      <c r="G53" s="103"/>
      <c r="H53" s="103"/>
      <c r="I53" s="103"/>
      <c r="J53" s="103"/>
      <c r="K53" s="103"/>
      <c r="L53" s="103"/>
      <c r="M53" s="103"/>
    </row>
    <row r="54" spans="1:13" ht="54.6" customHeight="1" x14ac:dyDescent="0.2">
      <c r="A54" s="103"/>
      <c r="B54" s="103"/>
      <c r="C54" s="103"/>
      <c r="D54" s="103"/>
      <c r="E54" s="103"/>
      <c r="F54" s="104"/>
      <c r="G54" s="103"/>
      <c r="H54" s="103"/>
      <c r="I54" s="103"/>
      <c r="J54" s="103"/>
      <c r="K54" s="103"/>
      <c r="L54" s="103"/>
      <c r="M54" s="103"/>
    </row>
    <row r="55" spans="1:13" ht="54.6" customHeight="1" x14ac:dyDescent="0.2">
      <c r="A55" s="103"/>
      <c r="B55" s="103"/>
      <c r="C55" s="103"/>
      <c r="D55" s="103"/>
      <c r="E55" s="103"/>
      <c r="F55" s="104"/>
      <c r="G55" s="103"/>
      <c r="H55" s="103"/>
      <c r="I55" s="103"/>
      <c r="J55" s="103"/>
      <c r="K55" s="103"/>
      <c r="L55" s="103"/>
      <c r="M55" s="103"/>
    </row>
    <row r="56" spans="1:13" ht="54.6" customHeight="1" x14ac:dyDescent="0.2">
      <c r="A56" s="103"/>
      <c r="B56" s="103"/>
      <c r="C56" s="103"/>
      <c r="D56" s="103"/>
      <c r="E56" s="103"/>
      <c r="F56" s="104"/>
      <c r="G56" s="103"/>
      <c r="H56" s="103"/>
      <c r="I56" s="103"/>
      <c r="J56" s="103"/>
      <c r="K56" s="103"/>
      <c r="L56" s="103"/>
      <c r="M56" s="103"/>
    </row>
    <row r="57" spans="1:13" ht="54.6" customHeight="1" x14ac:dyDescent="0.2">
      <c r="A57" s="103"/>
      <c r="B57" s="103"/>
      <c r="C57" s="103"/>
      <c r="D57" s="103"/>
      <c r="E57" s="103"/>
      <c r="F57" s="104"/>
      <c r="G57" s="103"/>
      <c r="H57" s="103"/>
      <c r="I57" s="103"/>
      <c r="J57" s="103"/>
      <c r="K57" s="103"/>
      <c r="L57" s="103"/>
      <c r="M57" s="103"/>
    </row>
    <row r="58" spans="1:13" ht="54.6" customHeight="1" x14ac:dyDescent="0.2">
      <c r="A58" s="103"/>
      <c r="B58" s="103"/>
      <c r="C58" s="103"/>
      <c r="D58" s="103"/>
      <c r="E58" s="103"/>
      <c r="F58" s="104"/>
      <c r="G58" s="103"/>
      <c r="H58" s="103"/>
      <c r="I58" s="103"/>
      <c r="J58" s="103"/>
      <c r="K58" s="103"/>
      <c r="L58" s="103"/>
      <c r="M58" s="103"/>
    </row>
    <row r="59" spans="1:13" ht="54.6" customHeight="1" x14ac:dyDescent="0.2">
      <c r="A59" s="103"/>
      <c r="B59" s="103"/>
      <c r="C59" s="103"/>
      <c r="D59" s="103"/>
      <c r="E59" s="103"/>
      <c r="F59" s="104"/>
      <c r="G59" s="103"/>
      <c r="H59" s="103"/>
      <c r="I59" s="103"/>
      <c r="J59" s="103"/>
      <c r="K59" s="103"/>
      <c r="L59" s="103"/>
      <c r="M59" s="103"/>
    </row>
    <row r="60" spans="1:13" ht="54.6" customHeight="1" x14ac:dyDescent="0.2">
      <c r="A60" s="103"/>
      <c r="B60" s="103"/>
      <c r="C60" s="103"/>
      <c r="D60" s="103"/>
      <c r="E60" s="103"/>
      <c r="F60" s="104"/>
      <c r="G60" s="103"/>
      <c r="H60" s="103"/>
      <c r="I60" s="103"/>
      <c r="J60" s="103"/>
      <c r="K60" s="103"/>
      <c r="L60" s="103"/>
      <c r="M60" s="103"/>
    </row>
    <row r="61" spans="1:13" ht="54.6" customHeight="1" x14ac:dyDescent="0.2">
      <c r="A61" s="103"/>
      <c r="B61" s="103"/>
      <c r="C61" s="103"/>
      <c r="D61" s="103"/>
      <c r="E61" s="103"/>
      <c r="F61" s="104"/>
      <c r="G61" s="103"/>
      <c r="H61" s="103"/>
      <c r="I61" s="103"/>
      <c r="J61" s="103"/>
      <c r="K61" s="103"/>
      <c r="L61" s="103"/>
      <c r="M61" s="103"/>
    </row>
    <row r="62" spans="1:13" ht="54.6" customHeight="1" x14ac:dyDescent="0.2">
      <c r="A62" s="103"/>
      <c r="B62" s="103"/>
      <c r="C62" s="103"/>
      <c r="D62" s="103"/>
      <c r="E62" s="103"/>
      <c r="F62" s="104"/>
      <c r="G62" s="103"/>
      <c r="H62" s="103"/>
      <c r="I62" s="103"/>
      <c r="J62" s="103"/>
      <c r="K62" s="103"/>
      <c r="L62" s="103"/>
      <c r="M62" s="103"/>
    </row>
    <row r="63" spans="1:13" ht="54.6" customHeight="1" x14ac:dyDescent="0.2">
      <c r="A63" s="103"/>
      <c r="B63" s="103"/>
      <c r="C63" s="103"/>
      <c r="D63" s="103"/>
      <c r="E63" s="103"/>
      <c r="F63" s="104"/>
      <c r="G63" s="103"/>
      <c r="H63" s="103"/>
      <c r="I63" s="103"/>
      <c r="J63" s="103"/>
      <c r="K63" s="103"/>
      <c r="L63" s="103"/>
      <c r="M63" s="103"/>
    </row>
    <row r="64" spans="1:13" ht="54.6" customHeight="1" x14ac:dyDescent="0.2">
      <c r="A64" s="103"/>
      <c r="B64" s="103"/>
      <c r="C64" s="103"/>
      <c r="D64" s="103"/>
      <c r="E64" s="103"/>
      <c r="F64" s="104"/>
      <c r="G64" s="103"/>
      <c r="H64" s="103"/>
      <c r="I64" s="103"/>
      <c r="J64" s="103"/>
      <c r="K64" s="103"/>
      <c r="L64" s="103"/>
      <c r="M64" s="103"/>
    </row>
    <row r="65" spans="1:13" ht="54.6" customHeight="1" x14ac:dyDescent="0.2">
      <c r="A65" s="103"/>
      <c r="B65" s="103"/>
      <c r="C65" s="103"/>
      <c r="D65" s="103"/>
      <c r="E65" s="103"/>
      <c r="F65" s="104"/>
      <c r="G65" s="103"/>
      <c r="H65" s="103"/>
      <c r="I65" s="103"/>
      <c r="J65" s="103"/>
      <c r="K65" s="103"/>
      <c r="L65" s="103"/>
      <c r="M65" s="103"/>
    </row>
    <row r="66" spans="1:13" ht="54.6" customHeight="1" x14ac:dyDescent="0.2">
      <c r="A66" s="103"/>
      <c r="B66" s="103"/>
      <c r="C66" s="103"/>
      <c r="D66" s="103"/>
      <c r="E66" s="103"/>
      <c r="F66" s="104"/>
      <c r="G66" s="103"/>
      <c r="H66" s="103"/>
      <c r="I66" s="103"/>
      <c r="J66" s="103"/>
      <c r="K66" s="103"/>
      <c r="L66" s="103"/>
      <c r="M66" s="103"/>
    </row>
    <row r="67" spans="1:13" ht="54.6" customHeight="1" x14ac:dyDescent="0.2">
      <c r="A67" s="103"/>
      <c r="B67" s="103"/>
      <c r="C67" s="103"/>
      <c r="D67" s="103"/>
      <c r="E67" s="103"/>
      <c r="F67" s="104"/>
      <c r="G67" s="103"/>
      <c r="H67" s="103"/>
      <c r="I67" s="103"/>
      <c r="J67" s="103"/>
      <c r="K67" s="103"/>
      <c r="L67" s="103"/>
      <c r="M67" s="103"/>
    </row>
    <row r="68" spans="1:13" ht="54.6" customHeight="1" x14ac:dyDescent="0.2">
      <c r="A68" s="103"/>
      <c r="B68" s="103"/>
      <c r="C68" s="103"/>
      <c r="D68" s="103"/>
      <c r="E68" s="103"/>
      <c r="F68" s="104"/>
      <c r="G68" s="103"/>
      <c r="H68" s="103"/>
      <c r="I68" s="103"/>
      <c r="J68" s="103"/>
      <c r="K68" s="103"/>
      <c r="L68" s="103"/>
      <c r="M68" s="103"/>
    </row>
    <row r="69" spans="1:13" ht="54.6" customHeight="1" x14ac:dyDescent="0.2">
      <c r="A69" s="103"/>
      <c r="B69" s="103"/>
      <c r="C69" s="103"/>
      <c r="D69" s="103"/>
      <c r="E69" s="103"/>
      <c r="F69" s="104"/>
      <c r="G69" s="103"/>
      <c r="H69" s="103"/>
      <c r="I69" s="103"/>
      <c r="J69" s="103"/>
      <c r="K69" s="103"/>
      <c r="L69" s="103"/>
      <c r="M69" s="103"/>
    </row>
    <row r="70" spans="1:13" ht="54.6" customHeight="1" x14ac:dyDescent="0.2">
      <c r="A70" s="103"/>
      <c r="B70" s="103"/>
      <c r="C70" s="103"/>
      <c r="D70" s="103"/>
      <c r="E70" s="103"/>
      <c r="F70" s="104"/>
      <c r="G70" s="103"/>
      <c r="H70" s="103"/>
      <c r="I70" s="103"/>
      <c r="J70" s="103"/>
      <c r="K70" s="103"/>
      <c r="L70" s="103"/>
      <c r="M70" s="103"/>
    </row>
    <row r="71" spans="1:13" ht="54.6" customHeight="1" x14ac:dyDescent="0.2">
      <c r="A71" s="103"/>
      <c r="B71" s="103"/>
      <c r="C71" s="103"/>
      <c r="D71" s="103"/>
      <c r="E71" s="103"/>
      <c r="F71" s="104"/>
      <c r="G71" s="103"/>
      <c r="H71" s="103"/>
      <c r="I71" s="103"/>
      <c r="J71" s="103"/>
      <c r="K71" s="103"/>
      <c r="L71" s="103"/>
      <c r="M71" s="103"/>
    </row>
    <row r="72" spans="1:13" ht="54.6" customHeight="1" x14ac:dyDescent="0.2">
      <c r="A72" s="103"/>
      <c r="B72" s="103"/>
      <c r="C72" s="103"/>
      <c r="D72" s="103"/>
      <c r="E72" s="103"/>
      <c r="F72" s="104"/>
      <c r="G72" s="103"/>
      <c r="H72" s="103"/>
      <c r="I72" s="103"/>
      <c r="J72" s="103"/>
      <c r="K72" s="103"/>
      <c r="L72" s="103"/>
      <c r="M72" s="103"/>
    </row>
    <row r="73" spans="1:13" ht="54.6" customHeight="1" x14ac:dyDescent="0.2">
      <c r="A73" s="103"/>
      <c r="B73" s="103"/>
      <c r="C73" s="103"/>
      <c r="D73" s="103"/>
      <c r="E73" s="103"/>
      <c r="F73" s="104"/>
      <c r="G73" s="103"/>
      <c r="H73" s="103"/>
      <c r="I73" s="103"/>
      <c r="J73" s="103"/>
      <c r="K73" s="103"/>
      <c r="L73" s="103"/>
      <c r="M73" s="103"/>
    </row>
    <row r="74" spans="1:13" ht="54.6" customHeight="1" x14ac:dyDescent="0.2">
      <c r="A74" s="103"/>
      <c r="B74" s="103"/>
      <c r="C74" s="103"/>
      <c r="D74" s="103"/>
      <c r="E74" s="103"/>
      <c r="F74" s="104"/>
      <c r="G74" s="103"/>
      <c r="H74" s="103"/>
      <c r="I74" s="103"/>
      <c r="J74" s="103"/>
      <c r="K74" s="103"/>
      <c r="L74" s="103"/>
      <c r="M74" s="103"/>
    </row>
    <row r="75" spans="1:13" ht="54.6" customHeight="1" x14ac:dyDescent="0.2">
      <c r="A75" s="103"/>
      <c r="B75" s="103"/>
      <c r="C75" s="103"/>
      <c r="D75" s="103"/>
      <c r="E75" s="103"/>
      <c r="F75" s="104"/>
      <c r="G75" s="103"/>
      <c r="H75" s="103"/>
      <c r="I75" s="103"/>
      <c r="J75" s="103"/>
      <c r="K75" s="103"/>
      <c r="L75" s="103"/>
      <c r="M75" s="103"/>
    </row>
    <row r="76" spans="1:13" ht="54.6" customHeight="1" x14ac:dyDescent="0.2">
      <c r="A76" s="103"/>
      <c r="B76" s="103"/>
      <c r="C76" s="103"/>
      <c r="D76" s="103"/>
      <c r="E76" s="103"/>
      <c r="F76" s="104"/>
      <c r="G76" s="103"/>
      <c r="H76" s="103"/>
      <c r="I76" s="103"/>
      <c r="J76" s="103"/>
      <c r="K76" s="103"/>
      <c r="L76" s="103"/>
      <c r="M76" s="103"/>
    </row>
    <row r="77" spans="1:13" ht="54.6" customHeight="1" x14ac:dyDescent="0.2">
      <c r="A77" s="103"/>
      <c r="B77" s="103"/>
      <c r="C77" s="103"/>
      <c r="D77" s="103"/>
      <c r="E77" s="103"/>
      <c r="F77" s="104"/>
      <c r="G77" s="103"/>
      <c r="H77" s="103"/>
      <c r="I77" s="103"/>
      <c r="J77" s="103"/>
      <c r="K77" s="103"/>
      <c r="L77" s="103"/>
      <c r="M77" s="103"/>
    </row>
    <row r="78" spans="1:13" ht="54.6" customHeight="1" x14ac:dyDescent="0.2">
      <c r="A78" s="103"/>
      <c r="B78" s="103"/>
      <c r="C78" s="103"/>
      <c r="D78" s="103"/>
      <c r="E78" s="103"/>
      <c r="F78" s="104"/>
      <c r="G78" s="103"/>
      <c r="H78" s="103"/>
      <c r="I78" s="103"/>
      <c r="J78" s="103"/>
      <c r="K78" s="103"/>
      <c r="L78" s="103"/>
      <c r="M78" s="103"/>
    </row>
    <row r="79" spans="1:13" ht="54.6" customHeight="1" x14ac:dyDescent="0.2">
      <c r="A79" s="103"/>
      <c r="B79" s="103"/>
      <c r="C79" s="103"/>
      <c r="D79" s="103"/>
      <c r="E79" s="103"/>
      <c r="F79" s="104"/>
      <c r="G79" s="103"/>
      <c r="H79" s="103"/>
      <c r="I79" s="103"/>
      <c r="J79" s="103"/>
      <c r="K79" s="103"/>
      <c r="L79" s="103"/>
      <c r="M79" s="103"/>
    </row>
    <row r="80" spans="1:13" ht="54.6" customHeight="1" x14ac:dyDescent="0.2">
      <c r="A80" s="103"/>
      <c r="B80" s="103"/>
      <c r="C80" s="103"/>
      <c r="D80" s="103"/>
      <c r="E80" s="103"/>
      <c r="F80" s="104"/>
      <c r="G80" s="103"/>
      <c r="H80" s="103"/>
      <c r="I80" s="103"/>
      <c r="J80" s="103"/>
      <c r="K80" s="103"/>
      <c r="L80" s="103"/>
      <c r="M80" s="103"/>
    </row>
    <row r="81" spans="1:13" ht="54.6" customHeight="1" x14ac:dyDescent="0.2">
      <c r="A81" s="103"/>
      <c r="B81" s="103"/>
      <c r="C81" s="103"/>
      <c r="D81" s="103"/>
      <c r="E81" s="103"/>
      <c r="F81" s="104"/>
      <c r="G81" s="103"/>
      <c r="H81" s="103"/>
      <c r="I81" s="103"/>
      <c r="J81" s="103"/>
      <c r="K81" s="103"/>
      <c r="L81" s="103"/>
      <c r="M81" s="103"/>
    </row>
    <row r="82" spans="1:13" ht="54.6" customHeight="1" x14ac:dyDescent="0.2">
      <c r="A82" s="103"/>
      <c r="B82" s="103"/>
      <c r="C82" s="103"/>
      <c r="D82" s="103"/>
      <c r="E82" s="103"/>
      <c r="F82" s="104"/>
      <c r="G82" s="103"/>
      <c r="H82" s="103"/>
      <c r="I82" s="103"/>
      <c r="J82" s="103"/>
      <c r="K82" s="103"/>
      <c r="L82" s="103"/>
      <c r="M82" s="103"/>
    </row>
    <row r="83" spans="1:13" ht="54.6" customHeight="1" x14ac:dyDescent="0.2">
      <c r="A83" s="103"/>
      <c r="B83" s="103"/>
      <c r="C83" s="103"/>
      <c r="D83" s="103"/>
      <c r="E83" s="103"/>
      <c r="F83" s="104"/>
      <c r="G83" s="103"/>
      <c r="H83" s="103"/>
      <c r="I83" s="103"/>
      <c r="J83" s="103"/>
      <c r="K83" s="103"/>
      <c r="L83" s="103"/>
      <c r="M83" s="103"/>
    </row>
    <row r="84" spans="1:13" x14ac:dyDescent="0.2">
      <c r="A84" s="103"/>
      <c r="B84" s="103"/>
      <c r="C84" s="103"/>
      <c r="D84" s="103"/>
      <c r="E84" s="103"/>
      <c r="F84" s="104"/>
      <c r="G84" s="103"/>
      <c r="H84" s="103"/>
      <c r="I84" s="103"/>
      <c r="J84" s="103"/>
      <c r="K84" s="103"/>
      <c r="L84" s="103"/>
      <c r="M84" s="103"/>
    </row>
    <row r="85" spans="1:13" x14ac:dyDescent="0.2">
      <c r="A85" s="103"/>
      <c r="B85" s="103"/>
      <c r="C85" s="103"/>
      <c r="D85" s="103"/>
      <c r="E85" s="103"/>
      <c r="F85" s="104"/>
      <c r="G85" s="103"/>
      <c r="H85" s="103"/>
      <c r="I85" s="103"/>
      <c r="J85" s="103"/>
      <c r="K85" s="103"/>
      <c r="L85" s="103"/>
      <c r="M85" s="103"/>
    </row>
    <row r="86" spans="1:13" x14ac:dyDescent="0.2">
      <c r="A86" s="103"/>
      <c r="B86" s="103"/>
      <c r="C86" s="103"/>
      <c r="D86" s="103"/>
      <c r="E86" s="103"/>
      <c r="F86" s="104"/>
      <c r="G86" s="103"/>
      <c r="H86" s="103"/>
      <c r="I86" s="103"/>
      <c r="J86" s="103"/>
      <c r="K86" s="103"/>
      <c r="L86" s="103"/>
      <c r="M86" s="103"/>
    </row>
    <row r="87" spans="1:13" x14ac:dyDescent="0.2">
      <c r="A87" s="103"/>
      <c r="B87" s="103"/>
      <c r="C87" s="103"/>
      <c r="D87" s="103"/>
      <c r="E87" s="103"/>
      <c r="F87" s="104"/>
      <c r="G87" s="103"/>
      <c r="H87" s="103"/>
      <c r="I87" s="103"/>
      <c r="J87" s="103"/>
      <c r="K87" s="103"/>
      <c r="L87" s="103"/>
      <c r="M87" s="103"/>
    </row>
    <row r="88" spans="1:13" x14ac:dyDescent="0.2">
      <c r="A88" s="103"/>
      <c r="B88" s="103"/>
      <c r="C88" s="103"/>
      <c r="D88" s="103"/>
      <c r="E88" s="103"/>
      <c r="F88" s="104"/>
      <c r="G88" s="103"/>
      <c r="H88" s="103"/>
      <c r="I88" s="103"/>
      <c r="J88" s="103"/>
      <c r="K88" s="103"/>
      <c r="L88" s="103"/>
      <c r="M88" s="103"/>
    </row>
    <row r="89" spans="1:13" x14ac:dyDescent="0.2">
      <c r="A89" s="103"/>
      <c r="B89" s="103"/>
      <c r="C89" s="103"/>
      <c r="D89" s="103"/>
      <c r="E89" s="103"/>
      <c r="F89" s="104"/>
      <c r="G89" s="103"/>
      <c r="H89" s="103"/>
      <c r="I89" s="103"/>
      <c r="J89" s="103"/>
      <c r="K89" s="103"/>
      <c r="L89" s="103"/>
      <c r="M89" s="103"/>
    </row>
    <row r="90" spans="1:13" x14ac:dyDescent="0.2">
      <c r="A90" s="103"/>
      <c r="B90" s="103"/>
      <c r="C90" s="103"/>
      <c r="D90" s="103"/>
      <c r="E90" s="103"/>
      <c r="F90" s="104"/>
      <c r="G90" s="103"/>
      <c r="H90" s="103"/>
      <c r="I90" s="103"/>
      <c r="J90" s="103"/>
      <c r="K90" s="103"/>
      <c r="L90" s="103"/>
      <c r="M90" s="103"/>
    </row>
    <row r="91" spans="1:13" x14ac:dyDescent="0.2">
      <c r="A91" s="103"/>
      <c r="B91" s="103"/>
      <c r="C91" s="103"/>
      <c r="D91" s="103"/>
      <c r="E91" s="103"/>
      <c r="F91" s="104"/>
      <c r="G91" s="103"/>
      <c r="H91" s="103"/>
      <c r="I91" s="103"/>
      <c r="J91" s="103"/>
      <c r="K91" s="103"/>
      <c r="L91" s="103"/>
      <c r="M91" s="103"/>
    </row>
    <row r="92" spans="1:13" x14ac:dyDescent="0.2">
      <c r="A92" s="103"/>
      <c r="B92" s="103"/>
      <c r="C92" s="103"/>
      <c r="D92" s="103"/>
      <c r="E92" s="103"/>
      <c r="F92" s="104"/>
      <c r="G92" s="103"/>
      <c r="H92" s="103"/>
      <c r="I92" s="103"/>
      <c r="J92" s="103"/>
      <c r="K92" s="103"/>
      <c r="L92" s="103"/>
      <c r="M92" s="103"/>
    </row>
    <row r="93" spans="1:13" x14ac:dyDescent="0.2">
      <c r="A93" s="103"/>
      <c r="B93" s="103"/>
      <c r="C93" s="103"/>
      <c r="D93" s="103"/>
      <c r="E93" s="103"/>
      <c r="F93" s="104"/>
      <c r="G93" s="103"/>
      <c r="H93" s="103"/>
      <c r="I93" s="103"/>
      <c r="J93" s="103"/>
      <c r="K93" s="103"/>
      <c r="L93" s="103"/>
      <c r="M93" s="103"/>
    </row>
    <row r="94" spans="1:13" x14ac:dyDescent="0.2">
      <c r="A94" s="103"/>
      <c r="B94" s="103"/>
      <c r="C94" s="103"/>
      <c r="D94" s="103"/>
      <c r="E94" s="103"/>
      <c r="F94" s="104"/>
      <c r="G94" s="103"/>
      <c r="H94" s="103"/>
      <c r="I94" s="103"/>
      <c r="J94" s="103"/>
      <c r="K94" s="103"/>
      <c r="L94" s="103"/>
      <c r="M94" s="103"/>
    </row>
    <row r="95" spans="1:13" x14ac:dyDescent="0.2">
      <c r="A95" s="103"/>
      <c r="B95" s="103"/>
      <c r="C95" s="103"/>
      <c r="D95" s="103"/>
      <c r="E95" s="103"/>
      <c r="F95" s="104"/>
      <c r="G95" s="103"/>
      <c r="H95" s="103"/>
      <c r="I95" s="103"/>
      <c r="J95" s="103"/>
      <c r="K95" s="103"/>
      <c r="L95" s="103"/>
      <c r="M95" s="103"/>
    </row>
    <row r="96" spans="1:13" x14ac:dyDescent="0.2">
      <c r="A96" s="103"/>
      <c r="B96" s="103"/>
      <c r="C96" s="103"/>
      <c r="D96" s="103"/>
      <c r="E96" s="103"/>
      <c r="F96" s="104"/>
      <c r="G96" s="103"/>
      <c r="H96" s="103"/>
      <c r="I96" s="103"/>
      <c r="J96" s="103"/>
      <c r="K96" s="103"/>
      <c r="L96" s="103"/>
      <c r="M96" s="103"/>
    </row>
    <row r="97" spans="1:13" x14ac:dyDescent="0.2">
      <c r="A97" s="103"/>
      <c r="B97" s="103"/>
      <c r="C97" s="103"/>
      <c r="D97" s="103"/>
      <c r="E97" s="103"/>
      <c r="F97" s="104"/>
      <c r="G97" s="103"/>
      <c r="H97" s="103"/>
      <c r="I97" s="103"/>
      <c r="J97" s="103"/>
      <c r="K97" s="103"/>
      <c r="L97" s="103"/>
      <c r="M97" s="103"/>
    </row>
    <row r="98" spans="1:13" x14ac:dyDescent="0.2">
      <c r="A98" s="103"/>
      <c r="B98" s="103"/>
      <c r="C98" s="103"/>
      <c r="D98" s="103"/>
      <c r="E98" s="103"/>
      <c r="F98" s="104"/>
      <c r="G98" s="103"/>
      <c r="H98" s="103"/>
      <c r="I98" s="103"/>
      <c r="J98" s="103"/>
      <c r="K98" s="103"/>
      <c r="L98" s="103"/>
      <c r="M98" s="103"/>
    </row>
    <row r="99" spans="1:13" x14ac:dyDescent="0.2">
      <c r="A99" s="103"/>
      <c r="B99" s="103"/>
      <c r="C99" s="103"/>
      <c r="D99" s="103"/>
      <c r="E99" s="103"/>
      <c r="F99" s="104"/>
      <c r="G99" s="103"/>
      <c r="H99" s="103"/>
      <c r="I99" s="103"/>
      <c r="J99" s="103"/>
      <c r="K99" s="103"/>
      <c r="L99" s="103"/>
      <c r="M99" s="103"/>
    </row>
    <row r="100" spans="1:13" x14ac:dyDescent="0.2">
      <c r="A100" s="103"/>
      <c r="B100" s="103"/>
      <c r="C100" s="103"/>
      <c r="D100" s="103"/>
      <c r="E100" s="103"/>
      <c r="F100" s="104"/>
      <c r="G100" s="103"/>
      <c r="H100" s="103"/>
      <c r="I100" s="103"/>
      <c r="J100" s="103"/>
      <c r="K100" s="103"/>
      <c r="L100" s="103"/>
      <c r="M100" s="103"/>
    </row>
    <row r="101" spans="1:13" x14ac:dyDescent="0.2">
      <c r="A101" s="103"/>
      <c r="B101" s="103"/>
      <c r="C101" s="103"/>
      <c r="D101" s="103"/>
      <c r="E101" s="103"/>
      <c r="F101" s="104"/>
      <c r="G101" s="103"/>
      <c r="H101" s="103"/>
      <c r="I101" s="103"/>
      <c r="J101" s="103"/>
      <c r="K101" s="103"/>
      <c r="L101" s="103"/>
      <c r="M101" s="103"/>
    </row>
    <row r="102" spans="1:13" x14ac:dyDescent="0.2">
      <c r="A102" s="103"/>
      <c r="B102" s="103"/>
      <c r="C102" s="103"/>
      <c r="D102" s="103"/>
      <c r="E102" s="103"/>
      <c r="F102" s="104"/>
      <c r="G102" s="103"/>
      <c r="H102" s="103"/>
      <c r="I102" s="103"/>
      <c r="J102" s="103"/>
      <c r="K102" s="103"/>
      <c r="L102" s="103"/>
      <c r="M102" s="103"/>
    </row>
    <row r="103" spans="1:13" x14ac:dyDescent="0.2">
      <c r="A103" s="103"/>
      <c r="B103" s="103"/>
      <c r="C103" s="103"/>
      <c r="D103" s="103"/>
      <c r="E103" s="103"/>
      <c r="F103" s="104"/>
      <c r="G103" s="103"/>
      <c r="H103" s="103"/>
      <c r="I103" s="103"/>
      <c r="J103" s="103"/>
      <c r="K103" s="103"/>
      <c r="L103" s="103"/>
      <c r="M103" s="103"/>
    </row>
    <row r="104" spans="1:13" x14ac:dyDescent="0.2">
      <c r="A104" s="103"/>
      <c r="B104" s="103"/>
      <c r="C104" s="103"/>
      <c r="D104" s="103"/>
      <c r="E104" s="103"/>
      <c r="F104" s="104"/>
      <c r="G104" s="103"/>
      <c r="H104" s="103"/>
      <c r="I104" s="103"/>
      <c r="J104" s="103"/>
      <c r="K104" s="103"/>
      <c r="L104" s="103"/>
      <c r="M104" s="103"/>
    </row>
    <row r="105" spans="1:13" x14ac:dyDescent="0.2">
      <c r="A105" s="103"/>
      <c r="B105" s="103"/>
      <c r="C105" s="103"/>
      <c r="D105" s="103"/>
      <c r="E105" s="103"/>
      <c r="F105" s="104"/>
      <c r="G105" s="103"/>
      <c r="H105" s="103"/>
      <c r="I105" s="103"/>
      <c r="J105" s="103"/>
      <c r="K105" s="103"/>
      <c r="L105" s="103"/>
      <c r="M105" s="103"/>
    </row>
    <row r="106" spans="1:13" x14ac:dyDescent="0.2">
      <c r="A106" s="103"/>
      <c r="B106" s="103"/>
      <c r="C106" s="103"/>
      <c r="D106" s="103"/>
      <c r="E106" s="103"/>
      <c r="F106" s="104"/>
      <c r="G106" s="103"/>
      <c r="H106" s="103"/>
      <c r="I106" s="103"/>
      <c r="J106" s="103"/>
      <c r="K106" s="103"/>
      <c r="L106" s="103"/>
      <c r="M106" s="103"/>
    </row>
    <row r="107" spans="1:13" x14ac:dyDescent="0.2">
      <c r="A107" s="103"/>
      <c r="B107" s="103"/>
      <c r="C107" s="103"/>
      <c r="D107" s="103"/>
      <c r="E107" s="103"/>
      <c r="F107" s="104"/>
      <c r="G107" s="103"/>
      <c r="H107" s="103"/>
      <c r="I107" s="103"/>
      <c r="J107" s="103"/>
      <c r="K107" s="103"/>
      <c r="L107" s="103"/>
      <c r="M107" s="103"/>
    </row>
    <row r="108" spans="1:13" x14ac:dyDescent="0.2">
      <c r="A108" s="103"/>
      <c r="B108" s="103"/>
      <c r="C108" s="103"/>
      <c r="D108" s="103"/>
      <c r="E108" s="103"/>
      <c r="F108" s="104"/>
      <c r="G108" s="103"/>
      <c r="H108" s="103"/>
      <c r="I108" s="103"/>
      <c r="J108" s="103"/>
      <c r="K108" s="103"/>
      <c r="L108" s="103"/>
      <c r="M108" s="103"/>
    </row>
    <row r="109" spans="1:13" x14ac:dyDescent="0.2">
      <c r="A109" s="103"/>
      <c r="B109" s="103"/>
      <c r="C109" s="103"/>
      <c r="D109" s="103"/>
      <c r="E109" s="103"/>
      <c r="F109" s="104"/>
      <c r="G109" s="103"/>
      <c r="H109" s="103"/>
      <c r="I109" s="103"/>
      <c r="J109" s="103"/>
      <c r="K109" s="103"/>
      <c r="L109" s="103"/>
      <c r="M109" s="103"/>
    </row>
    <row r="110" spans="1:13" x14ac:dyDescent="0.2">
      <c r="A110" s="103"/>
      <c r="B110" s="103"/>
      <c r="C110" s="103"/>
      <c r="D110" s="103"/>
      <c r="E110" s="103"/>
      <c r="F110" s="104"/>
      <c r="G110" s="103"/>
      <c r="H110" s="103"/>
      <c r="I110" s="103"/>
      <c r="J110" s="103"/>
      <c r="K110" s="103"/>
      <c r="L110" s="103"/>
      <c r="M110" s="103"/>
    </row>
    <row r="111" spans="1:13" x14ac:dyDescent="0.2">
      <c r="A111" s="103"/>
      <c r="B111" s="103"/>
      <c r="C111" s="103"/>
      <c r="D111" s="103"/>
      <c r="E111" s="103"/>
      <c r="F111" s="104"/>
      <c r="G111" s="103"/>
      <c r="H111" s="103"/>
      <c r="I111" s="103"/>
      <c r="J111" s="103"/>
      <c r="K111" s="103"/>
      <c r="L111" s="103"/>
      <c r="M111" s="103"/>
    </row>
    <row r="112" spans="1:13" x14ac:dyDescent="0.2">
      <c r="A112" s="103"/>
      <c r="B112" s="103"/>
      <c r="C112" s="103"/>
      <c r="D112" s="103"/>
      <c r="E112" s="103"/>
      <c r="F112" s="104"/>
      <c r="G112" s="103"/>
      <c r="H112" s="103"/>
      <c r="I112" s="103"/>
      <c r="J112" s="103"/>
      <c r="K112" s="103"/>
      <c r="L112" s="103"/>
      <c r="M112" s="103"/>
    </row>
    <row r="113" spans="1:13" x14ac:dyDescent="0.2">
      <c r="A113" s="103"/>
      <c r="B113" s="103"/>
      <c r="C113" s="103"/>
      <c r="D113" s="103"/>
      <c r="E113" s="103"/>
      <c r="F113" s="104"/>
      <c r="G113" s="103"/>
      <c r="H113" s="103"/>
      <c r="I113" s="103"/>
      <c r="J113" s="103"/>
      <c r="K113" s="103"/>
      <c r="L113" s="103"/>
      <c r="M113" s="103"/>
    </row>
    <row r="114" spans="1:13" x14ac:dyDescent="0.2">
      <c r="A114" s="103"/>
      <c r="B114" s="103"/>
      <c r="C114" s="103"/>
      <c r="D114" s="103"/>
      <c r="E114" s="103"/>
      <c r="F114" s="104"/>
      <c r="G114" s="103"/>
      <c r="H114" s="103"/>
      <c r="I114" s="103"/>
      <c r="J114" s="103"/>
      <c r="K114" s="103"/>
      <c r="L114" s="103"/>
      <c r="M114" s="103"/>
    </row>
    <row r="115" spans="1:13" x14ac:dyDescent="0.2">
      <c r="A115" s="103"/>
      <c r="B115" s="103"/>
      <c r="C115" s="103"/>
      <c r="D115" s="103"/>
      <c r="E115" s="103"/>
      <c r="F115" s="104"/>
      <c r="G115" s="103"/>
      <c r="H115" s="103"/>
      <c r="I115" s="103"/>
      <c r="J115" s="103"/>
      <c r="K115" s="103"/>
      <c r="L115" s="103"/>
      <c r="M115" s="103"/>
    </row>
    <row r="116" spans="1:13" x14ac:dyDescent="0.2">
      <c r="A116" s="103"/>
      <c r="B116" s="103"/>
      <c r="C116" s="103"/>
      <c r="D116" s="103"/>
      <c r="E116" s="103"/>
      <c r="F116" s="104"/>
      <c r="G116" s="103"/>
      <c r="H116" s="103"/>
      <c r="I116" s="103"/>
      <c r="J116" s="103"/>
      <c r="K116" s="103"/>
      <c r="L116" s="103"/>
      <c r="M116" s="103"/>
    </row>
    <row r="117" spans="1:13" x14ac:dyDescent="0.2">
      <c r="A117" s="103"/>
      <c r="B117" s="103"/>
      <c r="C117" s="103"/>
      <c r="D117" s="103"/>
      <c r="E117" s="103"/>
      <c r="F117" s="104"/>
      <c r="G117" s="103"/>
      <c r="H117" s="103"/>
      <c r="I117" s="103"/>
      <c r="J117" s="103"/>
      <c r="K117" s="103"/>
      <c r="L117" s="103"/>
      <c r="M117" s="103"/>
    </row>
    <row r="118" spans="1:13" x14ac:dyDescent="0.2">
      <c r="A118" s="103"/>
      <c r="B118" s="103"/>
      <c r="C118" s="103"/>
      <c r="D118" s="103"/>
      <c r="E118" s="103"/>
      <c r="F118" s="104"/>
      <c r="G118" s="103"/>
      <c r="H118" s="103"/>
      <c r="I118" s="103"/>
      <c r="J118" s="103"/>
      <c r="K118" s="103"/>
      <c r="L118" s="103"/>
      <c r="M118" s="103"/>
    </row>
    <row r="119" spans="1:13" x14ac:dyDescent="0.2">
      <c r="A119" s="103"/>
      <c r="B119" s="103"/>
      <c r="C119" s="103"/>
      <c r="D119" s="103"/>
      <c r="E119" s="103"/>
      <c r="F119" s="104"/>
      <c r="G119" s="103"/>
      <c r="H119" s="103"/>
      <c r="I119" s="103"/>
      <c r="J119" s="103"/>
      <c r="K119" s="103"/>
      <c r="L119" s="103"/>
      <c r="M119" s="103"/>
    </row>
    <row r="120" spans="1:13" x14ac:dyDescent="0.2">
      <c r="A120" s="103"/>
      <c r="B120" s="103"/>
      <c r="C120" s="103"/>
      <c r="D120" s="103"/>
      <c r="E120" s="103"/>
      <c r="F120" s="104"/>
      <c r="G120" s="103"/>
      <c r="H120" s="103"/>
      <c r="I120" s="103"/>
      <c r="J120" s="103"/>
      <c r="K120" s="103"/>
      <c r="L120" s="103"/>
      <c r="M120" s="103"/>
    </row>
    <row r="121" spans="1:13" x14ac:dyDescent="0.2">
      <c r="A121" s="103"/>
      <c r="B121" s="103"/>
      <c r="C121" s="103"/>
      <c r="D121" s="103"/>
      <c r="E121" s="103"/>
      <c r="F121" s="104"/>
      <c r="G121" s="103"/>
      <c r="H121" s="103"/>
      <c r="I121" s="103"/>
      <c r="J121" s="103"/>
      <c r="K121" s="103"/>
      <c r="L121" s="103"/>
      <c r="M121" s="103"/>
    </row>
    <row r="122" spans="1:13" x14ac:dyDescent="0.2">
      <c r="A122" s="103"/>
      <c r="B122" s="103"/>
      <c r="C122" s="103"/>
      <c r="D122" s="103"/>
      <c r="E122" s="103"/>
      <c r="F122" s="104"/>
      <c r="G122" s="103"/>
      <c r="H122" s="103"/>
      <c r="I122" s="103"/>
      <c r="J122" s="103"/>
      <c r="K122" s="103"/>
      <c r="L122" s="103"/>
      <c r="M122" s="103"/>
    </row>
    <row r="123" spans="1:13" x14ac:dyDescent="0.2">
      <c r="A123" s="103"/>
      <c r="B123" s="103"/>
      <c r="C123" s="103"/>
      <c r="D123" s="103"/>
      <c r="E123" s="103"/>
      <c r="F123" s="104"/>
      <c r="G123" s="103"/>
      <c r="H123" s="103"/>
      <c r="I123" s="103"/>
      <c r="J123" s="103"/>
      <c r="K123" s="103"/>
      <c r="L123" s="103"/>
      <c r="M123" s="103"/>
    </row>
    <row r="124" spans="1:13" x14ac:dyDescent="0.2">
      <c r="A124" s="103"/>
      <c r="B124" s="103"/>
      <c r="C124" s="103"/>
      <c r="D124" s="103"/>
      <c r="E124" s="103"/>
      <c r="F124" s="104"/>
      <c r="G124" s="103"/>
      <c r="H124" s="103"/>
      <c r="I124" s="103"/>
      <c r="J124" s="103"/>
      <c r="K124" s="103"/>
      <c r="L124" s="103"/>
      <c r="M124" s="103"/>
    </row>
    <row r="125" spans="1:13" x14ac:dyDescent="0.2">
      <c r="A125" s="103"/>
      <c r="B125" s="103"/>
      <c r="C125" s="103"/>
      <c r="D125" s="103"/>
      <c r="E125" s="103"/>
      <c r="F125" s="104"/>
      <c r="G125" s="103"/>
      <c r="H125" s="103"/>
      <c r="I125" s="103"/>
      <c r="J125" s="103"/>
      <c r="K125" s="103"/>
      <c r="L125" s="103"/>
      <c r="M125" s="103"/>
    </row>
    <row r="126" spans="1:13" x14ac:dyDescent="0.2">
      <c r="A126" s="103"/>
      <c r="B126" s="103"/>
      <c r="C126" s="103"/>
      <c r="D126" s="103"/>
      <c r="E126" s="103"/>
      <c r="F126" s="104"/>
      <c r="G126" s="103"/>
      <c r="H126" s="103"/>
      <c r="I126" s="103"/>
      <c r="J126" s="103"/>
      <c r="K126" s="103"/>
      <c r="L126" s="103"/>
      <c r="M126" s="103"/>
    </row>
    <row r="127" spans="1:13" x14ac:dyDescent="0.2">
      <c r="A127" s="103"/>
      <c r="B127" s="103"/>
      <c r="C127" s="103"/>
      <c r="D127" s="103"/>
      <c r="E127" s="103"/>
      <c r="F127" s="104"/>
      <c r="G127" s="103"/>
      <c r="H127" s="103"/>
      <c r="I127" s="103"/>
      <c r="J127" s="103"/>
      <c r="K127" s="103"/>
      <c r="L127" s="103"/>
      <c r="M127" s="103"/>
    </row>
    <row r="128" spans="1:13" x14ac:dyDescent="0.2">
      <c r="A128" s="103"/>
      <c r="B128" s="103"/>
      <c r="C128" s="103"/>
      <c r="D128" s="103"/>
      <c r="E128" s="103"/>
      <c r="F128" s="104"/>
      <c r="G128" s="103"/>
      <c r="H128" s="103"/>
      <c r="I128" s="103"/>
      <c r="J128" s="103"/>
      <c r="K128" s="103"/>
      <c r="L128" s="103"/>
      <c r="M128" s="103"/>
    </row>
    <row r="129" spans="1:13" x14ac:dyDescent="0.2">
      <c r="A129" s="103"/>
      <c r="B129" s="103"/>
      <c r="C129" s="103"/>
      <c r="D129" s="103"/>
      <c r="E129" s="103"/>
      <c r="F129" s="104"/>
      <c r="G129" s="103"/>
      <c r="H129" s="103"/>
      <c r="I129" s="103"/>
      <c r="J129" s="103"/>
      <c r="K129" s="103"/>
      <c r="L129" s="103"/>
      <c r="M129" s="103"/>
    </row>
    <row r="130" spans="1:13" x14ac:dyDescent="0.2">
      <c r="A130" s="103"/>
      <c r="B130" s="103"/>
      <c r="C130" s="103"/>
      <c r="D130" s="103"/>
      <c r="E130" s="103"/>
      <c r="F130" s="104"/>
      <c r="G130" s="103"/>
      <c r="H130" s="103"/>
      <c r="I130" s="103"/>
      <c r="J130" s="103"/>
      <c r="K130" s="103"/>
      <c r="L130" s="103"/>
      <c r="M130" s="103"/>
    </row>
    <row r="131" spans="1:13" x14ac:dyDescent="0.2">
      <c r="A131" s="103"/>
      <c r="B131" s="103"/>
      <c r="C131" s="103"/>
      <c r="D131" s="103"/>
      <c r="E131" s="103"/>
      <c r="F131" s="104"/>
      <c r="G131" s="103"/>
      <c r="H131" s="103"/>
      <c r="I131" s="103"/>
      <c r="J131" s="103"/>
      <c r="K131" s="103"/>
      <c r="L131" s="103"/>
      <c r="M131" s="103"/>
    </row>
    <row r="132" spans="1:13" x14ac:dyDescent="0.2">
      <c r="A132" s="103"/>
      <c r="B132" s="103"/>
      <c r="C132" s="103"/>
      <c r="D132" s="103"/>
      <c r="E132" s="103"/>
      <c r="F132" s="104"/>
      <c r="G132" s="103"/>
      <c r="H132" s="103"/>
      <c r="I132" s="103"/>
      <c r="J132" s="103"/>
      <c r="K132" s="103"/>
      <c r="L132" s="103"/>
      <c r="M132" s="103"/>
    </row>
    <row r="133" spans="1:13" x14ac:dyDescent="0.2">
      <c r="A133" s="103"/>
      <c r="B133" s="103"/>
      <c r="C133" s="103"/>
      <c r="D133" s="103"/>
      <c r="E133" s="103"/>
      <c r="F133" s="104"/>
      <c r="G133" s="103"/>
      <c r="H133" s="103"/>
      <c r="I133" s="103"/>
      <c r="J133" s="103"/>
      <c r="K133" s="103"/>
      <c r="L133" s="103"/>
      <c r="M133" s="103"/>
    </row>
    <row r="134" spans="1:13" x14ac:dyDescent="0.2">
      <c r="A134" s="103"/>
      <c r="B134" s="103"/>
      <c r="C134" s="103"/>
      <c r="D134" s="103"/>
      <c r="E134" s="103"/>
      <c r="F134" s="104"/>
      <c r="G134" s="103"/>
      <c r="H134" s="103"/>
      <c r="I134" s="103"/>
      <c r="J134" s="103"/>
      <c r="K134" s="103"/>
      <c r="L134" s="103"/>
      <c r="M134" s="103"/>
    </row>
    <row r="135" spans="1:13" x14ac:dyDescent="0.2">
      <c r="A135" s="103"/>
      <c r="B135" s="103"/>
      <c r="C135" s="103"/>
      <c r="D135" s="103"/>
      <c r="E135" s="103"/>
      <c r="F135" s="104"/>
      <c r="G135" s="103"/>
      <c r="H135" s="103"/>
      <c r="I135" s="103"/>
      <c r="J135" s="103"/>
      <c r="K135" s="103"/>
      <c r="L135" s="103"/>
      <c r="M135" s="103"/>
    </row>
    <row r="136" spans="1:13" x14ac:dyDescent="0.2">
      <c r="A136" s="103"/>
      <c r="B136" s="103"/>
      <c r="C136" s="103"/>
      <c r="D136" s="103"/>
      <c r="E136" s="103"/>
      <c r="F136" s="104"/>
      <c r="G136" s="103"/>
      <c r="H136" s="103"/>
      <c r="I136" s="103"/>
      <c r="J136" s="103"/>
      <c r="K136" s="103"/>
      <c r="L136" s="103"/>
      <c r="M136" s="103"/>
    </row>
    <row r="137" spans="1:13" x14ac:dyDescent="0.2">
      <c r="A137" s="103"/>
      <c r="B137" s="103"/>
      <c r="C137" s="103"/>
      <c r="D137" s="103"/>
      <c r="E137" s="103"/>
      <c r="F137" s="104"/>
      <c r="G137" s="103"/>
      <c r="H137" s="103"/>
      <c r="I137" s="103"/>
      <c r="J137" s="103"/>
      <c r="K137" s="103"/>
      <c r="L137" s="103"/>
      <c r="M137" s="103"/>
    </row>
    <row r="138" spans="1:13" x14ac:dyDescent="0.2">
      <c r="A138" s="103"/>
      <c r="B138" s="103"/>
      <c r="C138" s="103"/>
      <c r="D138" s="103"/>
      <c r="E138" s="103"/>
      <c r="F138" s="104"/>
      <c r="G138" s="103"/>
      <c r="H138" s="103"/>
      <c r="I138" s="103"/>
      <c r="J138" s="103"/>
      <c r="K138" s="103"/>
      <c r="L138" s="103"/>
      <c r="M138" s="103"/>
    </row>
    <row r="139" spans="1:13" x14ac:dyDescent="0.2">
      <c r="A139" s="103"/>
      <c r="B139" s="103"/>
      <c r="C139" s="103"/>
      <c r="D139" s="103"/>
      <c r="E139" s="103"/>
      <c r="F139" s="104"/>
      <c r="G139" s="103"/>
      <c r="H139" s="103"/>
      <c r="I139" s="103"/>
      <c r="J139" s="103"/>
      <c r="K139" s="103"/>
      <c r="L139" s="103"/>
      <c r="M139" s="103"/>
    </row>
    <row r="140" spans="1:13" x14ac:dyDescent="0.2">
      <c r="A140" s="103"/>
      <c r="B140" s="103"/>
      <c r="C140" s="103"/>
      <c r="D140" s="103"/>
      <c r="E140" s="103"/>
      <c r="F140" s="104"/>
      <c r="G140" s="103"/>
      <c r="H140" s="103"/>
      <c r="I140" s="103"/>
      <c r="J140" s="103"/>
      <c r="K140" s="103"/>
      <c r="L140" s="103"/>
      <c r="M140" s="103"/>
    </row>
    <row r="141" spans="1:13" x14ac:dyDescent="0.2">
      <c r="A141" s="103"/>
      <c r="B141" s="103"/>
      <c r="C141" s="103"/>
      <c r="D141" s="103"/>
      <c r="E141" s="103"/>
      <c r="F141" s="104"/>
      <c r="G141" s="103"/>
      <c r="H141" s="103"/>
      <c r="I141" s="103"/>
      <c r="J141" s="103"/>
      <c r="K141" s="103"/>
      <c r="L141" s="103"/>
      <c r="M141" s="103"/>
    </row>
    <row r="142" spans="1:13" x14ac:dyDescent="0.2">
      <c r="A142" s="103"/>
      <c r="B142" s="103"/>
      <c r="C142" s="103"/>
      <c r="D142" s="103"/>
      <c r="E142" s="103"/>
      <c r="F142" s="104"/>
      <c r="G142" s="103"/>
      <c r="H142" s="103"/>
      <c r="I142" s="103"/>
      <c r="J142" s="103"/>
      <c r="K142" s="103"/>
      <c r="L142" s="103"/>
      <c r="M142" s="103"/>
    </row>
    <row r="143" spans="1:13" x14ac:dyDescent="0.2">
      <c r="A143" s="103"/>
      <c r="B143" s="103"/>
      <c r="C143" s="103"/>
      <c r="D143" s="103"/>
      <c r="E143" s="103"/>
      <c r="F143" s="104"/>
      <c r="G143" s="103"/>
      <c r="H143" s="103"/>
      <c r="I143" s="103"/>
      <c r="J143" s="103"/>
      <c r="K143" s="103"/>
      <c r="L143" s="103"/>
      <c r="M143" s="103"/>
    </row>
    <row r="144" spans="1:13" x14ac:dyDescent="0.2">
      <c r="A144" s="103"/>
      <c r="B144" s="103"/>
      <c r="C144" s="103"/>
      <c r="D144" s="103"/>
      <c r="E144" s="103"/>
      <c r="F144" s="104"/>
      <c r="G144" s="103"/>
      <c r="H144" s="103"/>
      <c r="I144" s="103"/>
      <c r="J144" s="103"/>
      <c r="K144" s="103"/>
      <c r="L144" s="103"/>
      <c r="M144" s="103"/>
    </row>
    <row r="145" spans="1:13" x14ac:dyDescent="0.2">
      <c r="A145" s="103"/>
      <c r="B145" s="103"/>
      <c r="C145" s="103"/>
      <c r="D145" s="103"/>
      <c r="E145" s="103"/>
      <c r="F145" s="104"/>
      <c r="G145" s="103"/>
      <c r="H145" s="103"/>
      <c r="I145" s="103"/>
      <c r="J145" s="103"/>
      <c r="K145" s="103"/>
      <c r="L145" s="103"/>
      <c r="M145" s="103"/>
    </row>
    <row r="146" spans="1:13" x14ac:dyDescent="0.2">
      <c r="A146" s="103"/>
      <c r="B146" s="103"/>
      <c r="C146" s="103"/>
      <c r="D146" s="103"/>
      <c r="E146" s="103"/>
      <c r="F146" s="104"/>
      <c r="G146" s="103"/>
      <c r="H146" s="103"/>
      <c r="I146" s="103"/>
      <c r="J146" s="103"/>
      <c r="K146" s="103"/>
      <c r="L146" s="103"/>
      <c r="M146" s="103"/>
    </row>
    <row r="147" spans="1:13" x14ac:dyDescent="0.2">
      <c r="A147" s="103"/>
      <c r="B147" s="103"/>
      <c r="C147" s="103"/>
      <c r="D147" s="103"/>
      <c r="E147" s="103"/>
      <c r="F147" s="104"/>
      <c r="G147" s="103"/>
      <c r="H147" s="103"/>
      <c r="I147" s="103"/>
      <c r="J147" s="103"/>
      <c r="K147" s="103"/>
      <c r="L147" s="103"/>
      <c r="M147" s="103"/>
    </row>
    <row r="148" spans="1:13" x14ac:dyDescent="0.2">
      <c r="A148" s="103"/>
      <c r="B148" s="103"/>
      <c r="C148" s="103"/>
      <c r="D148" s="103"/>
      <c r="E148" s="103"/>
      <c r="F148" s="104"/>
      <c r="G148" s="103"/>
      <c r="H148" s="103"/>
      <c r="I148" s="103"/>
      <c r="J148" s="103"/>
      <c r="K148" s="103"/>
      <c r="L148" s="103"/>
      <c r="M148" s="103"/>
    </row>
    <row r="149" spans="1:13" x14ac:dyDescent="0.2">
      <c r="A149" s="103"/>
      <c r="B149" s="103"/>
      <c r="C149" s="103"/>
      <c r="D149" s="103"/>
      <c r="E149" s="103"/>
      <c r="F149" s="104"/>
      <c r="G149" s="103"/>
      <c r="H149" s="103"/>
      <c r="I149" s="103"/>
      <c r="J149" s="103"/>
      <c r="K149" s="103"/>
      <c r="L149" s="103"/>
      <c r="M149" s="103"/>
    </row>
    <row r="150" spans="1:13" x14ac:dyDescent="0.2">
      <c r="A150" s="103"/>
      <c r="B150" s="103"/>
      <c r="C150" s="103"/>
      <c r="D150" s="103"/>
      <c r="E150" s="103"/>
      <c r="F150" s="104"/>
      <c r="G150" s="103"/>
      <c r="H150" s="103"/>
      <c r="I150" s="103"/>
      <c r="J150" s="103"/>
      <c r="K150" s="103"/>
      <c r="L150" s="103"/>
      <c r="M150" s="103"/>
    </row>
    <row r="151" spans="1:13" x14ac:dyDescent="0.2">
      <c r="A151" s="103"/>
      <c r="B151" s="103"/>
      <c r="C151" s="103"/>
      <c r="D151" s="103"/>
      <c r="E151" s="103"/>
      <c r="F151" s="104"/>
      <c r="G151" s="103"/>
      <c r="H151" s="103"/>
      <c r="I151" s="103"/>
      <c r="J151" s="103"/>
      <c r="K151" s="103"/>
      <c r="L151" s="103"/>
      <c r="M151" s="103"/>
    </row>
    <row r="152" spans="1:13" x14ac:dyDescent="0.2">
      <c r="A152" s="103"/>
      <c r="B152" s="103"/>
      <c r="C152" s="103"/>
      <c r="D152" s="103"/>
      <c r="E152" s="103"/>
      <c r="F152" s="104"/>
      <c r="G152" s="103"/>
      <c r="H152" s="103"/>
      <c r="I152" s="103"/>
      <c r="J152" s="103"/>
      <c r="K152" s="103"/>
      <c r="L152" s="103"/>
      <c r="M152" s="103"/>
    </row>
    <row r="153" spans="1:13" x14ac:dyDescent="0.2">
      <c r="A153" s="103"/>
      <c r="B153" s="103"/>
      <c r="C153" s="103"/>
      <c r="D153" s="103"/>
      <c r="E153" s="103"/>
      <c r="F153" s="104"/>
      <c r="G153" s="103"/>
      <c r="H153" s="103"/>
      <c r="I153" s="103"/>
      <c r="J153" s="103"/>
      <c r="K153" s="103"/>
      <c r="L153" s="103"/>
      <c r="M153" s="103"/>
    </row>
    <row r="154" spans="1:13" x14ac:dyDescent="0.2">
      <c r="A154" s="103"/>
      <c r="B154" s="103"/>
      <c r="C154" s="103"/>
      <c r="D154" s="103"/>
      <c r="E154" s="103"/>
      <c r="F154" s="104"/>
      <c r="G154" s="103"/>
      <c r="H154" s="103"/>
      <c r="I154" s="103"/>
      <c r="J154" s="103"/>
      <c r="K154" s="103"/>
      <c r="L154" s="103"/>
      <c r="M154" s="103"/>
    </row>
    <row r="155" spans="1:13" x14ac:dyDescent="0.2">
      <c r="A155" s="103"/>
      <c r="B155" s="103"/>
      <c r="C155" s="103"/>
      <c r="D155" s="103"/>
      <c r="E155" s="103"/>
      <c r="F155" s="104"/>
      <c r="G155" s="103"/>
      <c r="H155" s="103"/>
      <c r="I155" s="103"/>
      <c r="J155" s="103"/>
      <c r="K155" s="103"/>
      <c r="L155" s="103"/>
      <c r="M155" s="103"/>
    </row>
    <row r="156" spans="1:13" x14ac:dyDescent="0.2">
      <c r="A156" s="103"/>
      <c r="B156" s="103"/>
      <c r="C156" s="103"/>
      <c r="D156" s="103"/>
      <c r="E156" s="103"/>
      <c r="F156" s="104"/>
      <c r="G156" s="103"/>
      <c r="H156" s="103"/>
      <c r="I156" s="103"/>
      <c r="J156" s="103"/>
      <c r="K156" s="103"/>
      <c r="L156" s="103"/>
      <c r="M156" s="103"/>
    </row>
    <row r="157" spans="1:13" x14ac:dyDescent="0.2">
      <c r="A157" s="103"/>
      <c r="B157" s="103"/>
      <c r="C157" s="103"/>
      <c r="D157" s="103"/>
      <c r="E157" s="103"/>
      <c r="F157" s="104"/>
      <c r="G157" s="103"/>
      <c r="H157" s="103"/>
      <c r="I157" s="103"/>
      <c r="J157" s="103"/>
      <c r="K157" s="103"/>
      <c r="L157" s="103"/>
      <c r="M157" s="103"/>
    </row>
    <row r="158" spans="1:13" x14ac:dyDescent="0.2">
      <c r="A158" s="103"/>
      <c r="B158" s="103"/>
      <c r="C158" s="103"/>
      <c r="D158" s="103"/>
      <c r="E158" s="103"/>
      <c r="F158" s="104"/>
      <c r="G158" s="103"/>
      <c r="H158" s="103"/>
      <c r="I158" s="103"/>
      <c r="J158" s="103"/>
      <c r="K158" s="103"/>
      <c r="L158" s="103"/>
      <c r="M158" s="103"/>
    </row>
    <row r="159" spans="1:13" x14ac:dyDescent="0.2">
      <c r="A159" s="103"/>
      <c r="B159" s="103"/>
      <c r="C159" s="103"/>
      <c r="D159" s="103"/>
      <c r="E159" s="103"/>
      <c r="F159" s="104"/>
      <c r="G159" s="103"/>
      <c r="H159" s="103"/>
      <c r="I159" s="103"/>
      <c r="J159" s="103"/>
      <c r="K159" s="103"/>
      <c r="L159" s="103"/>
      <c r="M159" s="103"/>
    </row>
    <row r="160" spans="1:13" x14ac:dyDescent="0.2">
      <c r="A160" s="103"/>
      <c r="B160" s="103"/>
      <c r="C160" s="103"/>
      <c r="D160" s="103"/>
      <c r="E160" s="103"/>
      <c r="F160" s="104"/>
      <c r="G160" s="103"/>
      <c r="H160" s="103"/>
      <c r="I160" s="103"/>
      <c r="J160" s="103"/>
      <c r="K160" s="103"/>
      <c r="L160" s="103"/>
      <c r="M160" s="103"/>
    </row>
    <row r="161" spans="1:13" x14ac:dyDescent="0.2">
      <c r="A161" s="103"/>
      <c r="B161" s="103"/>
      <c r="C161" s="103"/>
      <c r="D161" s="103"/>
      <c r="E161" s="103"/>
      <c r="F161" s="104"/>
      <c r="G161" s="103"/>
      <c r="H161" s="103"/>
      <c r="I161" s="103"/>
      <c r="J161" s="103"/>
      <c r="K161" s="103"/>
      <c r="L161" s="103"/>
      <c r="M161" s="103"/>
    </row>
    <row r="162" spans="1:13" x14ac:dyDescent="0.2">
      <c r="A162" s="103"/>
      <c r="B162" s="103"/>
      <c r="C162" s="103"/>
      <c r="D162" s="103"/>
      <c r="E162" s="103"/>
      <c r="F162" s="104"/>
      <c r="G162" s="103"/>
      <c r="H162" s="103"/>
      <c r="I162" s="103"/>
      <c r="J162" s="103"/>
      <c r="K162" s="103"/>
      <c r="L162" s="103"/>
      <c r="M162" s="103"/>
    </row>
    <row r="163" spans="1:13" x14ac:dyDescent="0.2">
      <c r="A163" s="103"/>
      <c r="B163" s="103"/>
      <c r="C163" s="103"/>
      <c r="D163" s="103"/>
      <c r="E163" s="103"/>
      <c r="F163" s="104"/>
      <c r="G163" s="103"/>
      <c r="H163" s="103"/>
      <c r="I163" s="103"/>
      <c r="J163" s="103"/>
      <c r="K163" s="103"/>
      <c r="L163" s="103"/>
      <c r="M163" s="103"/>
    </row>
    <row r="164" spans="1:13" x14ac:dyDescent="0.2">
      <c r="A164" s="103"/>
      <c r="B164" s="103"/>
      <c r="C164" s="103"/>
      <c r="D164" s="103"/>
      <c r="E164" s="103"/>
      <c r="F164" s="104"/>
      <c r="G164" s="103"/>
      <c r="H164" s="103"/>
      <c r="I164" s="103"/>
      <c r="J164" s="103"/>
      <c r="K164" s="103"/>
      <c r="L164" s="103"/>
      <c r="M164" s="103"/>
    </row>
    <row r="165" spans="1:13" x14ac:dyDescent="0.2">
      <c r="A165" s="103"/>
      <c r="B165" s="103"/>
      <c r="C165" s="103"/>
      <c r="D165" s="103"/>
      <c r="E165" s="103"/>
      <c r="F165" s="104"/>
      <c r="G165" s="103"/>
      <c r="H165" s="103"/>
      <c r="I165" s="103"/>
      <c r="J165" s="103"/>
      <c r="K165" s="103"/>
      <c r="L165" s="103"/>
      <c r="M165" s="103"/>
    </row>
    <row r="166" spans="1:13" x14ac:dyDescent="0.2">
      <c r="A166" s="103"/>
      <c r="B166" s="103"/>
      <c r="C166" s="103"/>
      <c r="D166" s="103"/>
      <c r="E166" s="103"/>
      <c r="F166" s="104"/>
      <c r="G166" s="103"/>
      <c r="H166" s="103"/>
      <c r="I166" s="103"/>
      <c r="J166" s="103"/>
      <c r="K166" s="103"/>
      <c r="L166" s="103"/>
      <c r="M166" s="103"/>
    </row>
    <row r="167" spans="1:13" x14ac:dyDescent="0.2">
      <c r="A167" s="103"/>
      <c r="B167" s="103"/>
      <c r="C167" s="103"/>
      <c r="D167" s="103"/>
      <c r="E167" s="103"/>
      <c r="F167" s="104"/>
      <c r="G167" s="103"/>
      <c r="H167" s="103"/>
      <c r="I167" s="103"/>
      <c r="J167" s="103"/>
      <c r="K167" s="103"/>
      <c r="L167" s="103"/>
      <c r="M167" s="103"/>
    </row>
    <row r="168" spans="1:13" x14ac:dyDescent="0.2">
      <c r="A168" s="103"/>
      <c r="B168" s="103"/>
      <c r="C168" s="103"/>
      <c r="D168" s="103"/>
      <c r="E168" s="103"/>
      <c r="F168" s="104"/>
      <c r="G168" s="103"/>
      <c r="H168" s="103"/>
      <c r="I168" s="103"/>
      <c r="J168" s="103"/>
      <c r="K168" s="103"/>
      <c r="L168" s="103"/>
      <c r="M168" s="103"/>
    </row>
    <row r="169" spans="1:13" x14ac:dyDescent="0.2">
      <c r="A169" s="103"/>
      <c r="B169" s="103"/>
      <c r="C169" s="103"/>
      <c r="D169" s="103"/>
      <c r="E169" s="103"/>
      <c r="F169" s="104"/>
      <c r="G169" s="103"/>
      <c r="H169" s="103"/>
      <c r="I169" s="103"/>
      <c r="J169" s="103"/>
      <c r="K169" s="103"/>
      <c r="L169" s="103"/>
      <c r="M169" s="103"/>
    </row>
    <row r="170" spans="1:13" x14ac:dyDescent="0.2">
      <c r="A170" s="103"/>
      <c r="B170" s="103"/>
      <c r="C170" s="103"/>
      <c r="D170" s="103"/>
      <c r="E170" s="103"/>
      <c r="F170" s="104"/>
      <c r="G170" s="103"/>
      <c r="H170" s="103"/>
      <c r="I170" s="103"/>
      <c r="J170" s="103"/>
      <c r="K170" s="103"/>
      <c r="L170" s="103"/>
      <c r="M170" s="103"/>
    </row>
    <row r="171" spans="1:13" x14ac:dyDescent="0.2">
      <c r="A171" s="103"/>
      <c r="B171" s="103"/>
      <c r="C171" s="103"/>
      <c r="D171" s="103"/>
      <c r="E171" s="103"/>
      <c r="F171" s="104"/>
      <c r="G171" s="103"/>
      <c r="H171" s="103"/>
      <c r="I171" s="103"/>
      <c r="J171" s="103"/>
      <c r="K171" s="103"/>
      <c r="L171" s="103"/>
      <c r="M171" s="103"/>
    </row>
    <row r="172" spans="1:13" x14ac:dyDescent="0.2">
      <c r="A172" s="103"/>
      <c r="B172" s="103"/>
      <c r="C172" s="103"/>
      <c r="D172" s="103"/>
      <c r="E172" s="103"/>
      <c r="F172" s="104"/>
      <c r="G172" s="103"/>
      <c r="H172" s="103"/>
      <c r="I172" s="103"/>
      <c r="J172" s="103"/>
      <c r="K172" s="103"/>
      <c r="L172" s="103"/>
      <c r="M172" s="103"/>
    </row>
    <row r="173" spans="1:13" x14ac:dyDescent="0.2">
      <c r="A173" s="103"/>
      <c r="B173" s="103"/>
      <c r="C173" s="103"/>
      <c r="D173" s="103"/>
      <c r="E173" s="103"/>
      <c r="F173" s="104"/>
      <c r="G173" s="103"/>
      <c r="H173" s="103"/>
      <c r="I173" s="103"/>
      <c r="J173" s="103"/>
      <c r="K173" s="103"/>
      <c r="L173" s="103"/>
      <c r="M173" s="103"/>
    </row>
    <row r="174" spans="1:13" x14ac:dyDescent="0.2">
      <c r="A174" s="103"/>
      <c r="B174" s="103"/>
      <c r="C174" s="103"/>
      <c r="D174" s="103"/>
      <c r="E174" s="103"/>
      <c r="F174" s="104"/>
      <c r="G174" s="103"/>
      <c r="H174" s="103"/>
      <c r="I174" s="103"/>
      <c r="J174" s="103"/>
      <c r="K174" s="103"/>
      <c r="L174" s="103"/>
      <c r="M174" s="103"/>
    </row>
    <row r="175" spans="1:13" x14ac:dyDescent="0.2">
      <c r="A175" s="103"/>
      <c r="B175" s="103"/>
      <c r="C175" s="103"/>
      <c r="D175" s="103"/>
      <c r="E175" s="103"/>
      <c r="F175" s="104"/>
      <c r="G175" s="103"/>
      <c r="H175" s="103"/>
      <c r="I175" s="103"/>
      <c r="J175" s="103"/>
      <c r="K175" s="103"/>
      <c r="L175" s="103"/>
      <c r="M175" s="103"/>
    </row>
    <row r="176" spans="1:13" x14ac:dyDescent="0.2">
      <c r="A176" s="103"/>
      <c r="B176" s="103"/>
      <c r="C176" s="103"/>
      <c r="D176" s="103"/>
      <c r="E176" s="103"/>
      <c r="F176" s="104"/>
      <c r="G176" s="103"/>
      <c r="H176" s="103"/>
      <c r="I176" s="103"/>
      <c r="J176" s="103"/>
      <c r="K176" s="103"/>
      <c r="L176" s="103"/>
      <c r="M176" s="103"/>
    </row>
    <row r="177" spans="1:13" x14ac:dyDescent="0.2">
      <c r="A177" s="103"/>
      <c r="B177" s="103"/>
      <c r="C177" s="103"/>
      <c r="D177" s="103"/>
      <c r="E177" s="103"/>
      <c r="F177" s="104"/>
      <c r="G177" s="103"/>
      <c r="H177" s="103"/>
      <c r="I177" s="103"/>
      <c r="J177" s="103"/>
      <c r="K177" s="103"/>
      <c r="L177" s="103"/>
      <c r="M177" s="103"/>
    </row>
    <row r="178" spans="1:13" x14ac:dyDescent="0.2">
      <c r="A178" s="103"/>
      <c r="B178" s="103"/>
      <c r="C178" s="103"/>
      <c r="D178" s="103"/>
      <c r="E178" s="103"/>
      <c r="F178" s="104"/>
      <c r="G178" s="103"/>
      <c r="H178" s="103"/>
      <c r="I178" s="103"/>
      <c r="J178" s="103"/>
      <c r="K178" s="103"/>
      <c r="L178" s="103"/>
      <c r="M178" s="103"/>
    </row>
    <row r="179" spans="1:13" x14ac:dyDescent="0.2">
      <c r="A179" s="103"/>
      <c r="B179" s="103"/>
      <c r="C179" s="103"/>
      <c r="D179" s="103"/>
      <c r="E179" s="103"/>
      <c r="F179" s="104"/>
      <c r="G179" s="103"/>
      <c r="H179" s="103"/>
      <c r="I179" s="103"/>
      <c r="J179" s="103"/>
      <c r="K179" s="103"/>
      <c r="L179" s="103"/>
      <c r="M179" s="103"/>
    </row>
    <row r="180" spans="1:13" x14ac:dyDescent="0.2">
      <c r="A180" s="103"/>
      <c r="B180" s="103"/>
      <c r="C180" s="103"/>
      <c r="D180" s="103"/>
      <c r="E180" s="103"/>
      <c r="F180" s="104"/>
      <c r="G180" s="103"/>
      <c r="H180" s="103"/>
      <c r="I180" s="103"/>
      <c r="J180" s="103"/>
      <c r="K180" s="103"/>
      <c r="L180" s="103"/>
      <c r="M180" s="103"/>
    </row>
    <row r="181" spans="1:13" x14ac:dyDescent="0.2">
      <c r="A181" s="103"/>
      <c r="B181" s="103"/>
      <c r="C181" s="103"/>
      <c r="D181" s="103"/>
      <c r="E181" s="103"/>
      <c r="F181" s="104"/>
      <c r="G181" s="103"/>
      <c r="H181" s="103"/>
      <c r="I181" s="103"/>
      <c r="J181" s="103"/>
      <c r="K181" s="103"/>
      <c r="L181" s="103"/>
      <c r="M181" s="103"/>
    </row>
    <row r="182" spans="1:13" x14ac:dyDescent="0.2">
      <c r="A182" s="103"/>
      <c r="B182" s="103"/>
      <c r="C182" s="103"/>
      <c r="D182" s="103"/>
      <c r="E182" s="103"/>
      <c r="F182" s="104"/>
      <c r="G182" s="103"/>
      <c r="H182" s="103"/>
      <c r="I182" s="103"/>
      <c r="J182" s="103"/>
      <c r="K182" s="103"/>
      <c r="L182" s="103"/>
      <c r="M182" s="103"/>
    </row>
    <row r="183" spans="1:13" x14ac:dyDescent="0.2">
      <c r="A183" s="103"/>
      <c r="B183" s="103"/>
      <c r="C183" s="103"/>
      <c r="D183" s="103"/>
      <c r="E183" s="103"/>
      <c r="F183" s="104"/>
      <c r="G183" s="103"/>
      <c r="H183" s="103"/>
      <c r="I183" s="103"/>
      <c r="J183" s="103"/>
      <c r="K183" s="103"/>
      <c r="L183" s="103"/>
      <c r="M183" s="103"/>
    </row>
    <row r="184" spans="1:13" x14ac:dyDescent="0.2">
      <c r="A184" s="103"/>
      <c r="B184" s="103"/>
      <c r="C184" s="103"/>
      <c r="D184" s="103"/>
      <c r="E184" s="103"/>
      <c r="F184" s="104"/>
      <c r="G184" s="103"/>
      <c r="H184" s="103"/>
      <c r="I184" s="103"/>
      <c r="J184" s="103"/>
      <c r="K184" s="103"/>
      <c r="L184" s="103"/>
      <c r="M184" s="103"/>
    </row>
    <row r="185" spans="1:13" x14ac:dyDescent="0.2">
      <c r="A185" s="103"/>
      <c r="B185" s="103"/>
      <c r="C185" s="103"/>
      <c r="D185" s="103"/>
      <c r="E185" s="103"/>
      <c r="F185" s="104"/>
      <c r="G185" s="103"/>
      <c r="H185" s="103"/>
      <c r="I185" s="103"/>
      <c r="J185" s="103"/>
      <c r="K185" s="103"/>
      <c r="L185" s="103"/>
      <c r="M185" s="103"/>
    </row>
    <row r="186" spans="1:13" x14ac:dyDescent="0.2">
      <c r="A186" s="103"/>
      <c r="B186" s="103"/>
      <c r="C186" s="103"/>
      <c r="D186" s="103"/>
      <c r="E186" s="103"/>
      <c r="F186" s="104"/>
      <c r="G186" s="103"/>
      <c r="H186" s="103"/>
      <c r="I186" s="103"/>
      <c r="J186" s="103"/>
      <c r="K186" s="103"/>
      <c r="L186" s="103"/>
      <c r="M186" s="103"/>
    </row>
    <row r="187" spans="1:13" x14ac:dyDescent="0.2">
      <c r="A187" s="103"/>
      <c r="B187" s="103"/>
      <c r="C187" s="103"/>
      <c r="D187" s="103"/>
      <c r="E187" s="103"/>
      <c r="F187" s="104"/>
      <c r="G187" s="103"/>
      <c r="H187" s="103"/>
      <c r="I187" s="103"/>
      <c r="J187" s="103"/>
      <c r="K187" s="103"/>
      <c r="L187" s="103"/>
      <c r="M187" s="103"/>
    </row>
    <row r="188" spans="1:13" x14ac:dyDescent="0.2">
      <c r="A188" s="103"/>
      <c r="B188" s="103"/>
      <c r="C188" s="103"/>
      <c r="D188" s="103"/>
      <c r="E188" s="103"/>
      <c r="F188" s="104"/>
      <c r="G188" s="103"/>
      <c r="H188" s="103"/>
      <c r="I188" s="103"/>
      <c r="J188" s="103"/>
      <c r="K188" s="103"/>
      <c r="L188" s="103"/>
      <c r="M188" s="103"/>
    </row>
    <row r="189" spans="1:13" x14ac:dyDescent="0.2">
      <c r="A189" s="103"/>
      <c r="B189" s="103"/>
      <c r="C189" s="103"/>
      <c r="D189" s="103"/>
      <c r="E189" s="103"/>
      <c r="F189" s="104"/>
      <c r="G189" s="103"/>
      <c r="H189" s="103"/>
      <c r="I189" s="103"/>
      <c r="J189" s="103"/>
      <c r="K189" s="103"/>
      <c r="L189" s="103"/>
      <c r="M189" s="103"/>
    </row>
    <row r="190" spans="1:13" x14ac:dyDescent="0.2">
      <c r="A190" s="103"/>
      <c r="B190" s="103"/>
      <c r="C190" s="103"/>
      <c r="D190" s="103"/>
      <c r="E190" s="103"/>
      <c r="F190" s="104"/>
      <c r="G190" s="103"/>
      <c r="H190" s="103"/>
      <c r="I190" s="103"/>
      <c r="J190" s="103"/>
      <c r="K190" s="103"/>
      <c r="L190" s="103"/>
      <c r="M190" s="103"/>
    </row>
    <row r="191" spans="1:13" x14ac:dyDescent="0.2">
      <c r="A191" s="103"/>
      <c r="B191" s="103"/>
      <c r="C191" s="103"/>
      <c r="D191" s="103"/>
      <c r="E191" s="103"/>
      <c r="F191" s="104"/>
      <c r="G191" s="103"/>
      <c r="H191" s="103"/>
      <c r="I191" s="103"/>
      <c r="J191" s="103"/>
      <c r="K191" s="103"/>
      <c r="L191" s="103"/>
      <c r="M191" s="103"/>
    </row>
    <row r="192" spans="1:13" x14ac:dyDescent="0.2">
      <c r="A192" s="103"/>
      <c r="B192" s="103"/>
      <c r="C192" s="103"/>
      <c r="D192" s="103"/>
      <c r="E192" s="103"/>
      <c r="F192" s="104"/>
      <c r="G192" s="103"/>
      <c r="H192" s="103"/>
      <c r="I192" s="103"/>
      <c r="J192" s="103"/>
      <c r="K192" s="103"/>
      <c r="L192" s="103"/>
      <c r="M192" s="103"/>
    </row>
    <row r="193" spans="1:13" x14ac:dyDescent="0.2">
      <c r="A193" s="103"/>
      <c r="B193" s="103"/>
      <c r="C193" s="103"/>
      <c r="D193" s="103"/>
      <c r="E193" s="103"/>
      <c r="F193" s="104"/>
      <c r="G193" s="103"/>
      <c r="H193" s="103"/>
      <c r="I193" s="103"/>
      <c r="J193" s="103"/>
      <c r="K193" s="103"/>
      <c r="L193" s="103"/>
      <c r="M193" s="103"/>
    </row>
    <row r="194" spans="1:13" x14ac:dyDescent="0.2">
      <c r="A194" s="103"/>
      <c r="B194" s="103"/>
      <c r="C194" s="103"/>
      <c r="D194" s="103"/>
      <c r="E194" s="103"/>
      <c r="F194" s="104"/>
      <c r="G194" s="103"/>
      <c r="H194" s="103"/>
      <c r="I194" s="103"/>
      <c r="J194" s="103"/>
      <c r="K194" s="103"/>
      <c r="L194" s="103"/>
      <c r="M194" s="103"/>
    </row>
    <row r="195" spans="1:13" x14ac:dyDescent="0.2">
      <c r="A195" s="103"/>
      <c r="B195" s="103"/>
      <c r="C195" s="103"/>
      <c r="D195" s="103"/>
      <c r="E195" s="103"/>
      <c r="F195" s="104"/>
      <c r="G195" s="103"/>
      <c r="H195" s="103"/>
      <c r="I195" s="103"/>
      <c r="J195" s="103"/>
      <c r="K195" s="103"/>
      <c r="L195" s="103"/>
      <c r="M195" s="103"/>
    </row>
  </sheetData>
  <sheetProtection algorithmName="SHA-512" hashValue="ZUuq2AlGeqnYveJtZ22yZzTUFL+DMxt71NGU74iSmHmydjw+jLlMu1opSha1Xyq74wDbbMcM3p/9hJZdkmTs7w==" saltValue="v3ObQWgcDRaBZdadCA6YRQ==" spinCount="100000" sheet="1" objects="1" scenarios="1"/>
  <mergeCells count="20">
    <mergeCell ref="A1:B2"/>
    <mergeCell ref="A3:B3"/>
    <mergeCell ref="C7:C8"/>
    <mergeCell ref="C1:J1"/>
    <mergeCell ref="A6:M6"/>
    <mergeCell ref="A7:A8"/>
    <mergeCell ref="B7:B8"/>
    <mergeCell ref="F7:F8"/>
    <mergeCell ref="K1:M2"/>
    <mergeCell ref="K3:M3"/>
    <mergeCell ref="C2:J2"/>
    <mergeCell ref="C3:J3"/>
    <mergeCell ref="F4:L4"/>
    <mergeCell ref="J7:J8"/>
    <mergeCell ref="M7:M8"/>
    <mergeCell ref="K7:K8"/>
    <mergeCell ref="H7:H8"/>
    <mergeCell ref="I7:I8"/>
    <mergeCell ref="G7:G8"/>
    <mergeCell ref="L7:L8"/>
  </mergeCells>
  <dataValidations count="1">
    <dataValidation type="date" operator="greaterThan" allowBlank="1" showInputMessage="1" showErrorMessage="1" errorTitle="Error Fecha" error="Se debe ingresar un dato tipo fecha. " sqref="F9:F195" xr:uid="{00000000-0002-0000-0100-000000000000}">
      <formula1>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Listado!$B$17:$B$20</xm:f>
          </x14:formula1>
          <xm:sqref>J9:J195</xm:sqref>
        </x14:dataValidation>
        <x14:dataValidation type="list" allowBlank="1" showInputMessage="1" showErrorMessage="1" xr:uid="{00000000-0002-0000-0100-000002000000}">
          <x14:formula1>
            <xm:f>Listado!$B$73:$B$75</xm:f>
          </x14:formula1>
          <xm:sqref>L9:L195</xm:sqref>
        </x14:dataValidation>
        <x14:dataValidation type="list" allowBlank="1" showInputMessage="1" showErrorMessage="1" xr:uid="{00000000-0002-0000-0100-000004000000}">
          <x14:formula1>
            <xm:f>Listado!$B$52:$B$63</xm:f>
          </x14:formula1>
          <xm:sqref>B9:B195</xm:sqref>
        </x14:dataValidation>
        <x14:dataValidation type="list" allowBlank="1" showInputMessage="1" showErrorMessage="1" xr:uid="{00000000-0002-0000-0100-000005000000}">
          <x14:formula1>
            <xm:f>Listado!$B$77:$B$78</xm:f>
          </x14:formula1>
          <xm:sqref>G9:G195</xm:sqref>
        </x14:dataValidation>
        <x14:dataValidation type="list" allowBlank="1" showInputMessage="1" showErrorMessage="1" errorTitle="ERROR DE DATO" error="Se debe indicar si la actividad fue planeada" xr:uid="{00000000-0002-0000-0100-000006000000}">
          <x14:formula1>
            <xm:f>Listado!$B$66:$B$67</xm:f>
          </x14:formula1>
          <xm:sqref>C9:C195</xm:sqref>
        </x14:dataValidation>
        <x14:dataValidation type="list" allowBlank="1" showInputMessage="1" showErrorMessage="1" xr:uid="{7143B99D-9500-4383-A795-7A0F0C51D609}">
          <x14:formula1>
            <xm:f>Listado!$B$38:$B$50</xm:f>
          </x14:formula1>
          <xm:sqref>A9:A195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0"/>
  <sheetViews>
    <sheetView showGridLines="0" zoomScale="110" zoomScaleNormal="110" workbookViewId="0">
      <selection activeCell="C11" sqref="C11"/>
    </sheetView>
  </sheetViews>
  <sheetFormatPr baseColWidth="10" defaultRowHeight="12.75" x14ac:dyDescent="0.2"/>
  <cols>
    <col min="1" max="1" width="19.85546875" customWidth="1"/>
    <col min="5" max="5" width="19.85546875" customWidth="1"/>
    <col min="6" max="6" width="14.28515625" customWidth="1"/>
    <col min="7" max="7" width="20.7109375" customWidth="1"/>
    <col min="8" max="8" width="32.5703125" customWidth="1"/>
    <col min="9" max="9" width="20.5703125" customWidth="1"/>
    <col min="10" max="10" width="16.140625" customWidth="1"/>
    <col min="11" max="11" width="37.7109375" customWidth="1"/>
    <col min="12" max="12" width="10.85546875" customWidth="1"/>
    <col min="14" max="14" width="13.28515625" customWidth="1"/>
    <col min="15" max="15" width="12.42578125" customWidth="1"/>
    <col min="16" max="16" width="13.5703125" customWidth="1"/>
    <col min="18" max="18" width="13" customWidth="1"/>
    <col min="19" max="19" width="13.42578125" customWidth="1"/>
    <col min="20" max="20" width="14.85546875" customWidth="1"/>
    <col min="22" max="22" width="14.7109375" customWidth="1"/>
    <col min="23" max="23" width="16.42578125" customWidth="1"/>
    <col min="24" max="24" width="14.28515625" customWidth="1"/>
    <col min="25" max="25" width="24.85546875" customWidth="1"/>
    <col min="26" max="26" width="30.28515625" customWidth="1"/>
  </cols>
  <sheetData>
    <row r="1" spans="1:25" s="20" customFormat="1" ht="31.5" customHeight="1" x14ac:dyDescent="0.2">
      <c r="A1" s="172" t="s">
        <v>42</v>
      </c>
      <c r="B1" s="173"/>
      <c r="C1" s="173"/>
      <c r="D1" s="173"/>
      <c r="E1" s="173"/>
      <c r="F1" s="173"/>
      <c r="G1" s="173"/>
      <c r="H1" s="173"/>
      <c r="I1" s="174"/>
      <c r="J1" s="141" t="s">
        <v>84</v>
      </c>
      <c r="K1" s="142"/>
      <c r="L1" s="142"/>
      <c r="M1" s="142"/>
      <c r="N1" s="142"/>
      <c r="O1" s="142"/>
      <c r="P1" s="142"/>
      <c r="Q1" s="142"/>
      <c r="R1" s="142"/>
      <c r="S1" s="142"/>
      <c r="T1" s="143"/>
      <c r="U1" s="144"/>
      <c r="V1" s="145"/>
      <c r="W1" s="145"/>
      <c r="X1" s="146"/>
    </row>
    <row r="2" spans="1:25" s="20" customFormat="1" ht="17.25" customHeight="1" x14ac:dyDescent="0.2">
      <c r="A2" s="175"/>
      <c r="B2" s="176"/>
      <c r="C2" s="176"/>
      <c r="D2" s="176"/>
      <c r="E2" s="176"/>
      <c r="F2" s="176"/>
      <c r="G2" s="176"/>
      <c r="H2" s="176"/>
      <c r="I2" s="177"/>
      <c r="J2" s="150" t="s">
        <v>64</v>
      </c>
      <c r="K2" s="151"/>
      <c r="L2" s="151"/>
      <c r="M2" s="151"/>
      <c r="N2" s="151"/>
      <c r="O2" s="151"/>
      <c r="P2" s="151"/>
      <c r="Q2" s="151"/>
      <c r="R2" s="151"/>
      <c r="S2" s="151"/>
      <c r="T2" s="152"/>
      <c r="U2" s="147"/>
      <c r="V2" s="148"/>
      <c r="W2" s="148"/>
      <c r="X2" s="149"/>
    </row>
    <row r="3" spans="1:25" s="20" customFormat="1" ht="17.25" customHeight="1" x14ac:dyDescent="0.2">
      <c r="A3" s="178" t="s">
        <v>65</v>
      </c>
      <c r="B3" s="179"/>
      <c r="C3" s="179"/>
      <c r="D3" s="179"/>
      <c r="E3" s="179"/>
      <c r="F3" s="179"/>
      <c r="G3" s="179"/>
      <c r="H3" s="179"/>
      <c r="I3" s="180"/>
      <c r="J3" s="153" t="s">
        <v>66</v>
      </c>
      <c r="K3" s="154"/>
      <c r="L3" s="154"/>
      <c r="M3" s="154"/>
      <c r="N3" s="154"/>
      <c r="O3" s="154"/>
      <c r="P3" s="154"/>
      <c r="Q3" s="154"/>
      <c r="R3" s="154"/>
      <c r="S3" s="154"/>
      <c r="T3" s="155"/>
      <c r="U3" s="153" t="s">
        <v>72</v>
      </c>
      <c r="V3" s="154"/>
      <c r="W3" s="154"/>
      <c r="X3" s="155"/>
    </row>
    <row r="4" spans="1:25" s="20" customFormat="1" ht="20.100000000000001" customHeight="1" x14ac:dyDescent="0.2">
      <c r="A4" s="21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5" s="20" customFormat="1" ht="30" customHeight="1" x14ac:dyDescent="0.2">
      <c r="A5" s="21"/>
      <c r="F5" s="159" t="s">
        <v>43</v>
      </c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5" s="20" customFormat="1" ht="19.5" customHeight="1" x14ac:dyDescent="0.2">
      <c r="A6" s="21"/>
      <c r="F6" s="161" t="s">
        <v>44</v>
      </c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spans="1:25" s="20" customFormat="1" x14ac:dyDescent="0.2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4"/>
    </row>
    <row r="8" spans="1:25" s="20" customFormat="1" ht="13.15" customHeight="1" x14ac:dyDescent="0.2">
      <c r="A8" s="164" t="s">
        <v>85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5"/>
      <c r="M8" s="163" t="s">
        <v>86</v>
      </c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</row>
    <row r="9" spans="1:25" s="10" customFormat="1" ht="13.15" customHeight="1" x14ac:dyDescent="0.2">
      <c r="A9" s="25"/>
      <c r="B9" s="25"/>
      <c r="C9" s="25"/>
      <c r="D9" s="25"/>
      <c r="E9" s="25"/>
      <c r="F9" s="15"/>
      <c r="G9" s="156" t="s">
        <v>45</v>
      </c>
      <c r="H9" s="156" t="s">
        <v>67</v>
      </c>
      <c r="I9" s="156" t="s">
        <v>68</v>
      </c>
      <c r="J9" s="156" t="s">
        <v>80</v>
      </c>
      <c r="K9" s="156" t="s">
        <v>69</v>
      </c>
      <c r="L9" s="156"/>
      <c r="M9" s="166" t="s">
        <v>82</v>
      </c>
      <c r="N9" s="168" t="s">
        <v>70</v>
      </c>
      <c r="O9" s="169"/>
      <c r="P9" s="169"/>
      <c r="Q9" s="169"/>
      <c r="R9" s="169"/>
      <c r="S9" s="169"/>
      <c r="T9" s="169"/>
      <c r="U9" s="170" t="s">
        <v>76</v>
      </c>
      <c r="V9" s="170" t="s">
        <v>77</v>
      </c>
      <c r="W9" s="170" t="s">
        <v>78</v>
      </c>
      <c r="X9" s="170" t="s">
        <v>79</v>
      </c>
      <c r="Y9" s="139" t="s">
        <v>83</v>
      </c>
    </row>
    <row r="10" spans="1:25" s="10" customFormat="1" ht="82.15" customHeight="1" x14ac:dyDescent="0.2">
      <c r="A10" s="15" t="s">
        <v>43</v>
      </c>
      <c r="B10" s="15" t="s">
        <v>87</v>
      </c>
      <c r="C10" s="15" t="s">
        <v>111</v>
      </c>
      <c r="D10" s="15" t="s">
        <v>114</v>
      </c>
      <c r="E10" s="15" t="s">
        <v>103</v>
      </c>
      <c r="F10" s="15" t="s">
        <v>81</v>
      </c>
      <c r="G10" s="156"/>
      <c r="H10" s="156"/>
      <c r="I10" s="156"/>
      <c r="J10" s="156"/>
      <c r="K10" s="16" t="s">
        <v>51</v>
      </c>
      <c r="L10" s="16" t="s">
        <v>50</v>
      </c>
      <c r="M10" s="167"/>
      <c r="N10" s="9" t="s">
        <v>52</v>
      </c>
      <c r="O10" s="9" t="s">
        <v>53</v>
      </c>
      <c r="P10" s="9" t="s">
        <v>73</v>
      </c>
      <c r="Q10" s="9" t="s">
        <v>74</v>
      </c>
      <c r="R10" s="9" t="s">
        <v>75</v>
      </c>
      <c r="S10" s="9" t="s">
        <v>71</v>
      </c>
      <c r="T10" s="11" t="s">
        <v>61</v>
      </c>
      <c r="U10" s="171"/>
      <c r="V10" s="171"/>
      <c r="W10" s="171"/>
      <c r="X10" s="171"/>
      <c r="Y10" s="140"/>
    </row>
    <row r="11" spans="1:25" s="6" customFormat="1" ht="67.150000000000006" customHeight="1" x14ac:dyDescent="0.2">
      <c r="A11" s="14"/>
      <c r="B11" s="14"/>
      <c r="C11" s="14"/>
      <c r="D11" s="14"/>
      <c r="E11" s="14" t="str">
        <f>CONCATENATE(A11,B11,C11,D11)</f>
        <v/>
      </c>
      <c r="F11" s="17" t="e">
        <f>VLOOKUP(E11,Planeacion!E7:L9,2,0)</f>
        <v>#N/A</v>
      </c>
      <c r="G11" s="18" t="e">
        <f>VLOOKUP(E11,Planeacion!E7:L9,3,0)</f>
        <v>#N/A</v>
      </c>
      <c r="H11" s="18" t="e">
        <f>VLOOKUP(E11,Planeacion!E7:L9,4,0)</f>
        <v>#N/A</v>
      </c>
      <c r="I11" s="14" t="e">
        <f>VLOOKUP(E11,Planeacion!E7:L9,5,0)</f>
        <v>#N/A</v>
      </c>
      <c r="J11" s="14" t="e">
        <f>VLOOKUP(E11,Planeacion!E7:L9,6,0)</f>
        <v>#N/A</v>
      </c>
      <c r="K11" s="14" t="e">
        <f>VLOOKUP(E11,Planeacion!E7:L9,7,0)</f>
        <v>#N/A</v>
      </c>
      <c r="L11" s="14" t="e">
        <f>VLOOKUP(E11,Planeacion!E7:L9,8,0)</f>
        <v>#N/A</v>
      </c>
      <c r="M11" s="17" t="e">
        <f>VLOOKUP(E11,Ejecucion!E7:AW10,9,0)</f>
        <v>#N/A</v>
      </c>
      <c r="N11" s="14" t="e">
        <f>VLOOKUP(E11,Ejecucion!E7:AW10,10,0)</f>
        <v>#N/A</v>
      </c>
      <c r="O11" s="14" t="e">
        <f>VLOOKUP(E11,Ejecucion!E7:AW10,11,0)</f>
        <v>#N/A</v>
      </c>
      <c r="P11" s="14" t="e">
        <f>VLOOKUP(E11,Ejecucion!E7:AW10,12,0)</f>
        <v>#N/A</v>
      </c>
      <c r="Q11" s="14" t="e">
        <f>VLOOKUP(E11,Ejecucion!E7:AW10,13,0)</f>
        <v>#N/A</v>
      </c>
      <c r="R11" s="14" t="e">
        <f>VLOOKUP(E11,Ejecucion!E7:AW10,14,0)</f>
        <v>#N/A</v>
      </c>
      <c r="S11" s="14" t="e">
        <f>VLOOKUP(E11,Ejecucion!E7:AW10,15,0)</f>
        <v>#N/A</v>
      </c>
      <c r="T11" s="14" t="e">
        <f>VLOOKUP(E11,Ejecucion!E7:AW10,16,0)</f>
        <v>#N/A</v>
      </c>
      <c r="U11" s="14" t="e">
        <f>VLOOKUP(E11,Ejecucion!E7:AW10,17,0)</f>
        <v>#N/A</v>
      </c>
      <c r="V11" s="14" t="e">
        <f>VLOOKUP(E11,Ejecucion!E7:AW10,18,0)</f>
        <v>#N/A</v>
      </c>
      <c r="W11" s="14" t="e">
        <f>VLOOKUP(E11,Ejecucion!P7:AW10,13,0)</f>
        <v>#N/A</v>
      </c>
      <c r="X11" s="14" t="e">
        <f>VLOOKUP(E11,Ejecucion!E7:AW10,19,0)</f>
        <v>#N/A</v>
      </c>
      <c r="Y11" s="14"/>
    </row>
    <row r="12" spans="1:25" ht="67.150000000000006" customHeight="1" x14ac:dyDescent="0.2">
      <c r="A12" s="14"/>
      <c r="B12" s="14"/>
      <c r="C12" s="14"/>
      <c r="D12" s="14"/>
      <c r="E12" s="14" t="str">
        <f t="shared" ref="E12:E13" si="0">CONCATENATE(A12,B12,C12,D12)</f>
        <v/>
      </c>
      <c r="F12" s="17" t="e">
        <f>VLOOKUP(E12,Planeacion!E8:L10,2,0)</f>
        <v>#N/A</v>
      </c>
      <c r="G12" s="18" t="e">
        <f>VLOOKUP(E12,Planeacion!E8:L10,3,0)</f>
        <v>#N/A</v>
      </c>
      <c r="H12" s="18" t="e">
        <f>VLOOKUP(E12,Planeacion!E8:L10,4,0)</f>
        <v>#N/A</v>
      </c>
      <c r="I12" s="14" t="e">
        <f>VLOOKUP(E12,Planeacion!E8:L10,5,0)</f>
        <v>#N/A</v>
      </c>
      <c r="J12" s="14" t="e">
        <f>VLOOKUP(E12,Planeacion!E8:L10,6,0)</f>
        <v>#N/A</v>
      </c>
      <c r="K12" s="14" t="e">
        <f>VLOOKUP(E12,Planeacion!E8:L10,7,0)</f>
        <v>#N/A</v>
      </c>
      <c r="L12" s="14" t="e">
        <f>VLOOKUP(E12,Planeacion!E8:L10,8,0)</f>
        <v>#N/A</v>
      </c>
      <c r="M12" s="17" t="e">
        <f>VLOOKUP(E12,Ejecucion!E9:AW10,9,0)</f>
        <v>#N/A</v>
      </c>
      <c r="N12" s="14" t="e">
        <f>VLOOKUP(E12,Ejecucion!E9:AW10,10,0)</f>
        <v>#N/A</v>
      </c>
      <c r="O12" s="14" t="e">
        <f>VLOOKUP(E12,Ejecucion!E9:AW10,11,0)</f>
        <v>#N/A</v>
      </c>
      <c r="P12" s="14" t="e">
        <f>VLOOKUP(E12,Ejecucion!E9:AW10,12,0)</f>
        <v>#N/A</v>
      </c>
      <c r="Q12" s="14" t="e">
        <f>VLOOKUP(E12,Ejecucion!E9:AW10,13,0)</f>
        <v>#N/A</v>
      </c>
      <c r="R12" s="14" t="e">
        <f>VLOOKUP(E12,Ejecucion!E9:AW10,14,0)</f>
        <v>#N/A</v>
      </c>
      <c r="S12" s="14" t="e">
        <f>VLOOKUP(E12,Ejecucion!E9:AW10,15,0)</f>
        <v>#N/A</v>
      </c>
      <c r="T12" s="14" t="e">
        <f>VLOOKUP(E12,Ejecucion!E9:AW10,16,0)</f>
        <v>#N/A</v>
      </c>
      <c r="U12" s="14" t="e">
        <f>VLOOKUP(E12,Ejecucion!E9:AW10,17,0)</f>
        <v>#N/A</v>
      </c>
      <c r="V12" s="14" t="e">
        <f>VLOOKUP(E12,Ejecucion!E9:AW10,18,0)</f>
        <v>#N/A</v>
      </c>
      <c r="W12" s="14" t="e">
        <f>VLOOKUP(E12,Ejecucion!P9:AW10,13,0)</f>
        <v>#N/A</v>
      </c>
      <c r="X12" s="14" t="e">
        <f>VLOOKUP(E12,Ejecucion!E9:AW10,19,0)</f>
        <v>#N/A</v>
      </c>
      <c r="Y12" s="19"/>
    </row>
    <row r="13" spans="1:25" ht="67.150000000000006" customHeight="1" x14ac:dyDescent="0.2">
      <c r="A13" s="19"/>
      <c r="B13" s="14"/>
      <c r="C13" s="14"/>
      <c r="D13" s="14"/>
      <c r="E13" s="14" t="str">
        <f t="shared" si="0"/>
        <v/>
      </c>
      <c r="F13" s="17" t="e">
        <f>VLOOKUP(E13,Planeacion!E9:L11,2,0)</f>
        <v>#N/A</v>
      </c>
      <c r="G13" s="18" t="e">
        <f>VLOOKUP(E13,Planeacion!E9:L11,3,0)</f>
        <v>#N/A</v>
      </c>
      <c r="H13" s="18" t="e">
        <f>VLOOKUP(E13,Planeacion!E9:L11,4,0)</f>
        <v>#N/A</v>
      </c>
      <c r="I13" s="14" t="e">
        <f>VLOOKUP(E13,Planeacion!E9:L11,5,0)</f>
        <v>#N/A</v>
      </c>
      <c r="J13" s="14" t="e">
        <f>VLOOKUP(E13,Planeacion!E9:L11,6,0)</f>
        <v>#N/A</v>
      </c>
      <c r="K13" s="14" t="e">
        <f>VLOOKUP(E13,Planeacion!E9:L11,7,0)</f>
        <v>#N/A</v>
      </c>
      <c r="L13" s="14" t="e">
        <f>VLOOKUP(E13,Planeacion!E9:L11,8,0)</f>
        <v>#N/A</v>
      </c>
      <c r="M13" s="17" t="e">
        <f>VLOOKUP(E13,Ejecucion!#REF!,9,0)</f>
        <v>#REF!</v>
      </c>
      <c r="N13" s="14" t="e">
        <f>VLOOKUP(E13,Ejecucion!#REF!,10,0)</f>
        <v>#REF!</v>
      </c>
      <c r="O13" s="14" t="e">
        <f>VLOOKUP(E13,Ejecucion!#REF!,11,0)</f>
        <v>#REF!</v>
      </c>
      <c r="P13" s="14" t="e">
        <f>VLOOKUP(E13,Ejecucion!#REF!,12,0)</f>
        <v>#REF!</v>
      </c>
      <c r="Q13" s="14" t="e">
        <f>VLOOKUP(E13,Ejecucion!#REF!,13,0)</f>
        <v>#REF!</v>
      </c>
      <c r="R13" s="14" t="e">
        <f>VLOOKUP(E13,Ejecucion!#REF!,14,0)</f>
        <v>#REF!</v>
      </c>
      <c r="S13" s="14" t="e">
        <f>VLOOKUP(E13,Ejecucion!#REF!,15,0)</f>
        <v>#REF!</v>
      </c>
      <c r="T13" s="14" t="e">
        <f>VLOOKUP(E13,Ejecucion!#REF!,16,0)</f>
        <v>#REF!</v>
      </c>
      <c r="U13" s="14" t="e">
        <f>VLOOKUP(E13,Ejecucion!#REF!,17,0)</f>
        <v>#REF!</v>
      </c>
      <c r="V13" s="14" t="e">
        <f>VLOOKUP(E13,Ejecucion!#REF!,18,0)</f>
        <v>#REF!</v>
      </c>
      <c r="W13" s="14" t="e">
        <f>VLOOKUP(E13,Ejecucion!#REF!,13,0)</f>
        <v>#REF!</v>
      </c>
      <c r="X13" s="14" t="e">
        <f>VLOOKUP(E13,Ejecucion!#REF!,19,0)</f>
        <v>#REF!</v>
      </c>
      <c r="Y13" s="19"/>
    </row>
    <row r="14" spans="1:25" ht="67.150000000000006" customHeight="1" x14ac:dyDescent="0.2">
      <c r="A14" s="19"/>
      <c r="B14" s="14"/>
      <c r="C14" s="14"/>
      <c r="D14" s="14"/>
      <c r="E14" s="14"/>
      <c r="F14" s="17"/>
      <c r="G14" s="18"/>
      <c r="H14" s="18"/>
      <c r="I14" s="14"/>
      <c r="J14" s="14"/>
      <c r="K14" s="14"/>
      <c r="L14" s="14"/>
      <c r="M14" s="17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9"/>
    </row>
    <row r="15" spans="1:25" ht="22.15" customHeight="1" x14ac:dyDescent="0.2">
      <c r="A15" s="19"/>
      <c r="B15" s="14"/>
      <c r="C15" s="14"/>
      <c r="D15" s="14"/>
      <c r="E15" s="14"/>
      <c r="F15" s="17"/>
      <c r="G15" s="18"/>
      <c r="H15" s="18"/>
      <c r="I15" s="14"/>
      <c r="J15" s="14"/>
      <c r="K15" s="14"/>
      <c r="L15" s="14"/>
      <c r="M15" s="1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9"/>
    </row>
    <row r="16" spans="1:25" ht="22.15" customHeight="1" x14ac:dyDescent="0.2">
      <c r="A16" s="19"/>
      <c r="B16" s="14"/>
      <c r="C16" s="14"/>
      <c r="D16" s="14"/>
      <c r="E16" s="14"/>
      <c r="F16" s="17"/>
      <c r="G16" s="18"/>
      <c r="H16" s="18"/>
      <c r="I16" s="14"/>
      <c r="J16" s="14"/>
      <c r="K16" s="14"/>
      <c r="L16" s="14"/>
      <c r="M16" s="17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9"/>
    </row>
    <row r="17" spans="1:25" x14ac:dyDescent="0.2">
      <c r="A17" s="19"/>
      <c r="B17" s="19"/>
      <c r="C17" s="14"/>
      <c r="D17" s="14"/>
      <c r="E17" s="1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">
      <c r="A18" s="19"/>
      <c r="B18" s="19"/>
      <c r="C18" s="19"/>
      <c r="D18" s="19"/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">
      <c r="A19" s="19"/>
      <c r="B19" s="19"/>
      <c r="C19" s="19"/>
      <c r="D19" s="19"/>
      <c r="E19" s="1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">
      <c r="A20" s="19"/>
      <c r="B20" s="19"/>
      <c r="C20" s="19"/>
      <c r="D20" s="19"/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x14ac:dyDescent="0.2">
      <c r="A21" s="19"/>
      <c r="B21" s="19"/>
      <c r="C21" s="19"/>
      <c r="D21" s="19"/>
      <c r="E21" s="1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">
      <c r="A22" s="19"/>
      <c r="B22" s="19"/>
      <c r="C22" s="19"/>
      <c r="D22" s="19"/>
      <c r="E22" s="1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x14ac:dyDescent="0.2">
      <c r="A23" s="19"/>
      <c r="B23" s="19"/>
      <c r="C23" s="19"/>
      <c r="D23" s="19"/>
      <c r="E23" s="1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x14ac:dyDescent="0.2">
      <c r="A24" s="19"/>
      <c r="B24" s="19"/>
      <c r="C24" s="19"/>
      <c r="D24" s="19"/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x14ac:dyDescent="0.2">
      <c r="A25" s="19"/>
      <c r="B25" s="19"/>
      <c r="C25" s="19"/>
      <c r="D25" s="19"/>
      <c r="E25" s="1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x14ac:dyDescent="0.2">
      <c r="A26" s="19"/>
      <c r="B26" s="19"/>
      <c r="C26" s="19"/>
      <c r="D26" s="19"/>
      <c r="E26" s="1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">
      <c r="A27" s="19"/>
      <c r="B27" s="19"/>
      <c r="C27" s="19"/>
      <c r="D27" s="19"/>
      <c r="E27" s="1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2">
      <c r="A28" s="19"/>
      <c r="B28" s="19"/>
      <c r="C28" s="19"/>
      <c r="D28" s="19"/>
      <c r="E28" s="14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">
      <c r="A29" s="19"/>
      <c r="B29" s="19"/>
      <c r="C29" s="19"/>
      <c r="D29" s="19"/>
      <c r="E29" s="1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">
      <c r="A30" s="19"/>
      <c r="B30" s="19"/>
      <c r="C30" s="19"/>
      <c r="D30" s="19"/>
      <c r="E30" s="1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x14ac:dyDescent="0.2">
      <c r="A31" s="19"/>
      <c r="B31" s="19"/>
      <c r="C31" s="19"/>
      <c r="D31" s="19"/>
      <c r="E31" s="1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x14ac:dyDescent="0.2">
      <c r="A32" s="19"/>
      <c r="B32" s="19"/>
      <c r="C32" s="19"/>
      <c r="D32" s="19"/>
      <c r="E32" s="14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2">
      <c r="A33" s="19"/>
      <c r="B33" s="19"/>
      <c r="C33" s="19"/>
      <c r="D33" s="19"/>
      <c r="E33" s="1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A34" s="19"/>
      <c r="B34" s="19"/>
      <c r="C34" s="19"/>
      <c r="D34" s="19"/>
      <c r="E34" s="14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">
      <c r="A35" s="19"/>
      <c r="B35" s="19"/>
      <c r="C35" s="19"/>
      <c r="D35" s="19"/>
      <c r="E35" s="1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">
      <c r="A36" s="19"/>
      <c r="B36" s="19"/>
      <c r="C36" s="19"/>
      <c r="D36" s="19"/>
      <c r="E36" s="1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s="19"/>
      <c r="B37" s="19"/>
      <c r="C37" s="19"/>
      <c r="D37" s="19"/>
      <c r="E37" s="1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s="19"/>
      <c r="B38" s="19"/>
      <c r="C38" s="19"/>
      <c r="D38" s="19"/>
      <c r="E38" s="14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">
      <c r="A39" s="19"/>
      <c r="B39" s="19"/>
      <c r="C39" s="19"/>
      <c r="D39" s="19"/>
      <c r="E39" s="14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">
      <c r="A40" s="19"/>
      <c r="B40" s="19"/>
      <c r="C40" s="19"/>
      <c r="D40" s="19"/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">
      <c r="A41" s="19"/>
      <c r="B41" s="19"/>
      <c r="C41" s="19"/>
      <c r="D41" s="19"/>
      <c r="E41" s="14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x14ac:dyDescent="0.2">
      <c r="A42" s="19"/>
      <c r="B42" s="19"/>
      <c r="C42" s="19"/>
      <c r="D42" s="19"/>
      <c r="E42" s="14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">
      <c r="A43" s="19"/>
      <c r="B43" s="19"/>
      <c r="C43" s="19"/>
      <c r="D43" s="19"/>
      <c r="E43" s="14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">
      <c r="A44" s="19"/>
      <c r="B44" s="19"/>
      <c r="C44" s="19"/>
      <c r="D44" s="19"/>
      <c r="E44" s="1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">
      <c r="A45" s="19"/>
      <c r="B45" s="19"/>
      <c r="C45" s="19"/>
      <c r="D45" s="19"/>
      <c r="E45" s="14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">
      <c r="A46" s="19"/>
      <c r="B46" s="19"/>
      <c r="C46" s="19"/>
      <c r="D46" s="19"/>
      <c r="E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x14ac:dyDescent="0.2">
      <c r="A47" s="19"/>
      <c r="B47" s="19"/>
      <c r="C47" s="19"/>
      <c r="D47" s="19"/>
      <c r="E47" s="14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x14ac:dyDescent="0.2">
      <c r="A48" s="19"/>
      <c r="B48" s="19"/>
      <c r="C48" s="19"/>
      <c r="D48" s="19"/>
      <c r="E48" s="1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x14ac:dyDescent="0.2">
      <c r="A49" s="19"/>
      <c r="B49" s="19"/>
      <c r="C49" s="19"/>
      <c r="D49" s="19"/>
      <c r="E49" s="14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x14ac:dyDescent="0.2">
      <c r="A50" s="19"/>
      <c r="B50" s="19"/>
      <c r="C50" s="19"/>
      <c r="D50" s="19"/>
      <c r="E50" s="1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x14ac:dyDescent="0.2">
      <c r="A51" s="19"/>
      <c r="B51" s="19"/>
      <c r="C51" s="19"/>
      <c r="D51" s="19"/>
      <c r="E51" s="14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x14ac:dyDescent="0.2">
      <c r="A52" s="19"/>
      <c r="B52" s="19"/>
      <c r="C52" s="19"/>
      <c r="D52" s="19"/>
      <c r="E52" s="1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x14ac:dyDescent="0.2">
      <c r="A53" s="19"/>
      <c r="B53" s="19"/>
      <c r="C53" s="19"/>
      <c r="D53" s="19"/>
      <c r="E53" s="14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x14ac:dyDescent="0.2">
      <c r="A54" s="19"/>
      <c r="B54" s="19"/>
      <c r="C54" s="19"/>
      <c r="D54" s="19"/>
      <c r="E54" s="1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x14ac:dyDescent="0.2">
      <c r="A55" s="19"/>
      <c r="B55" s="19"/>
      <c r="C55" s="19"/>
      <c r="D55" s="19"/>
      <c r="E55" s="14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x14ac:dyDescent="0.2">
      <c r="A56" s="19"/>
      <c r="B56" s="19"/>
      <c r="C56" s="19"/>
      <c r="D56" s="19"/>
      <c r="E56" s="14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x14ac:dyDescent="0.2">
      <c r="A57" s="19"/>
      <c r="B57" s="19"/>
      <c r="C57" s="19"/>
      <c r="D57" s="19"/>
      <c r="E57" s="14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x14ac:dyDescent="0.2">
      <c r="A58" s="19"/>
      <c r="B58" s="19"/>
      <c r="C58" s="19"/>
      <c r="D58" s="19"/>
      <c r="E58" s="1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x14ac:dyDescent="0.2">
      <c r="A59" s="19"/>
      <c r="B59" s="19"/>
      <c r="C59" s="19"/>
      <c r="D59" s="19"/>
      <c r="E59" s="1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x14ac:dyDescent="0.2">
      <c r="A60" s="19"/>
      <c r="B60" s="19"/>
      <c r="C60" s="19"/>
      <c r="D60" s="19"/>
      <c r="E60" s="1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x14ac:dyDescent="0.2">
      <c r="A61" s="19"/>
      <c r="B61" s="19"/>
      <c r="C61" s="19"/>
      <c r="D61" s="19"/>
      <c r="E61" s="14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x14ac:dyDescent="0.2">
      <c r="A62" s="19"/>
      <c r="B62" s="19"/>
      <c r="C62" s="19"/>
      <c r="D62" s="19"/>
      <c r="E62" s="14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x14ac:dyDescent="0.2">
      <c r="A63" s="19"/>
      <c r="B63" s="19"/>
      <c r="C63" s="19"/>
      <c r="D63" s="19"/>
      <c r="E63" s="14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x14ac:dyDescent="0.2">
      <c r="A64" s="19"/>
      <c r="B64" s="19"/>
      <c r="C64" s="19"/>
      <c r="D64" s="19"/>
      <c r="E64" s="1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x14ac:dyDescent="0.2">
      <c r="A65" s="19"/>
      <c r="B65" s="19"/>
      <c r="C65" s="19"/>
      <c r="D65" s="19"/>
      <c r="E65" s="14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x14ac:dyDescent="0.2">
      <c r="A66" s="19"/>
      <c r="B66" s="19"/>
      <c r="C66" s="19"/>
      <c r="D66" s="19"/>
      <c r="E66" s="14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x14ac:dyDescent="0.2">
      <c r="A67" s="19"/>
      <c r="B67" s="19"/>
      <c r="C67" s="19"/>
      <c r="D67" s="19"/>
      <c r="E67" s="14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x14ac:dyDescent="0.2">
      <c r="A68" s="19"/>
      <c r="B68" s="19"/>
      <c r="C68" s="19"/>
      <c r="D68" s="19"/>
      <c r="E68" s="14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x14ac:dyDescent="0.2">
      <c r="A69" s="19"/>
      <c r="B69" s="19"/>
      <c r="C69" s="19"/>
      <c r="D69" s="19"/>
      <c r="E69" s="14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x14ac:dyDescent="0.2">
      <c r="A70" s="19"/>
      <c r="B70" s="19"/>
      <c r="C70" s="19"/>
      <c r="D70" s="19"/>
      <c r="E70" s="14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x14ac:dyDescent="0.2">
      <c r="A71" s="19"/>
      <c r="B71" s="19"/>
      <c r="C71" s="19"/>
      <c r="D71" s="19"/>
      <c r="E71" s="1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x14ac:dyDescent="0.2">
      <c r="A72" s="19"/>
      <c r="B72" s="19"/>
      <c r="C72" s="19"/>
      <c r="D72" s="19"/>
      <c r="E72" s="14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x14ac:dyDescent="0.2">
      <c r="A73" s="19"/>
      <c r="B73" s="19"/>
      <c r="C73" s="19"/>
      <c r="D73" s="19"/>
      <c r="E73" s="14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x14ac:dyDescent="0.2">
      <c r="A74" s="19"/>
      <c r="B74" s="19"/>
      <c r="C74" s="19"/>
      <c r="D74" s="19"/>
      <c r="E74" s="14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x14ac:dyDescent="0.2">
      <c r="A75" s="19"/>
      <c r="B75" s="19"/>
      <c r="C75" s="19"/>
      <c r="D75" s="19"/>
      <c r="E75" s="14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x14ac:dyDescent="0.2">
      <c r="A76" s="19"/>
      <c r="B76" s="19"/>
      <c r="C76" s="19"/>
      <c r="D76" s="19"/>
      <c r="E76" s="14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x14ac:dyDescent="0.2">
      <c r="A77" s="19"/>
      <c r="B77" s="19"/>
      <c r="C77" s="19"/>
      <c r="D77" s="19"/>
      <c r="E77" s="14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x14ac:dyDescent="0.2">
      <c r="A78" s="19"/>
      <c r="B78" s="19"/>
      <c r="C78" s="19"/>
      <c r="D78" s="19"/>
      <c r="E78" s="14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x14ac:dyDescent="0.2">
      <c r="A79" s="19"/>
      <c r="B79" s="19"/>
      <c r="C79" s="19"/>
      <c r="D79" s="19"/>
      <c r="E79" s="14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x14ac:dyDescent="0.2">
      <c r="A80" s="19"/>
      <c r="B80" s="19"/>
      <c r="C80" s="19"/>
      <c r="D80" s="19"/>
      <c r="E80" s="14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x14ac:dyDescent="0.2">
      <c r="A81" s="19"/>
      <c r="B81" s="19"/>
      <c r="C81" s="19"/>
      <c r="D81" s="19"/>
      <c r="E81" s="14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x14ac:dyDescent="0.2">
      <c r="A82" s="19"/>
      <c r="B82" s="19"/>
      <c r="C82" s="19"/>
      <c r="D82" s="19"/>
      <c r="E82" s="14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x14ac:dyDescent="0.2">
      <c r="A83" s="19"/>
      <c r="B83" s="19"/>
      <c r="C83" s="19"/>
      <c r="D83" s="19"/>
      <c r="E83" s="14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x14ac:dyDescent="0.2">
      <c r="A84" s="19"/>
      <c r="B84" s="19"/>
      <c r="C84" s="19"/>
      <c r="D84" s="19"/>
      <c r="E84" s="14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x14ac:dyDescent="0.2">
      <c r="A85" s="19"/>
      <c r="B85" s="19"/>
      <c r="C85" s="19"/>
      <c r="D85" s="19"/>
      <c r="E85" s="14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x14ac:dyDescent="0.2">
      <c r="A86" s="19"/>
      <c r="B86" s="19"/>
      <c r="C86" s="19"/>
      <c r="D86" s="19"/>
      <c r="E86" s="14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x14ac:dyDescent="0.2">
      <c r="A87" s="19"/>
      <c r="B87" s="19"/>
      <c r="C87" s="19"/>
      <c r="D87" s="19"/>
      <c r="E87" s="14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x14ac:dyDescent="0.2">
      <c r="A88" s="19"/>
      <c r="B88" s="19"/>
      <c r="C88" s="19"/>
      <c r="D88" s="19"/>
      <c r="E88" s="14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x14ac:dyDescent="0.2">
      <c r="A89" s="19"/>
      <c r="B89" s="19"/>
      <c r="C89" s="19"/>
      <c r="D89" s="19"/>
      <c r="E89" s="14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x14ac:dyDescent="0.2">
      <c r="A90" s="19"/>
      <c r="B90" s="19"/>
      <c r="C90" s="19"/>
      <c r="D90" s="19"/>
      <c r="E90" s="14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x14ac:dyDescent="0.2">
      <c r="A91" s="19"/>
      <c r="B91" s="19"/>
      <c r="C91" s="19"/>
      <c r="D91" s="19"/>
      <c r="E91" s="14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x14ac:dyDescent="0.2">
      <c r="A92" s="19"/>
      <c r="B92" s="19"/>
      <c r="C92" s="19"/>
      <c r="D92" s="19"/>
      <c r="E92" s="14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x14ac:dyDescent="0.2">
      <c r="E93" s="26"/>
    </row>
    <row r="94" spans="1:25" x14ac:dyDescent="0.2">
      <c r="E94" s="7"/>
    </row>
    <row r="95" spans="1:25" x14ac:dyDescent="0.2">
      <c r="E95" s="7"/>
    </row>
    <row r="96" spans="1:2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</sheetData>
  <mergeCells count="26">
    <mergeCell ref="A1:I2"/>
    <mergeCell ref="A3:I3"/>
    <mergeCell ref="U9:U10"/>
    <mergeCell ref="V9:V10"/>
    <mergeCell ref="W9:W10"/>
    <mergeCell ref="X9:X10"/>
    <mergeCell ref="G9:G10"/>
    <mergeCell ref="H9:H10"/>
    <mergeCell ref="I9:I10"/>
    <mergeCell ref="J9:J10"/>
    <mergeCell ref="Y9:Y10"/>
    <mergeCell ref="J1:T1"/>
    <mergeCell ref="U1:X2"/>
    <mergeCell ref="J2:T2"/>
    <mergeCell ref="J3:T3"/>
    <mergeCell ref="U3:X3"/>
    <mergeCell ref="K9:L9"/>
    <mergeCell ref="F4:X4"/>
    <mergeCell ref="F5:G5"/>
    <mergeCell ref="H5:X5"/>
    <mergeCell ref="F6:G6"/>
    <mergeCell ref="H6:X6"/>
    <mergeCell ref="M8:X8"/>
    <mergeCell ref="A8:L8"/>
    <mergeCell ref="M9:M10"/>
    <mergeCell ref="N9:T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Listado!$B$52:$B$63</xm:f>
          </x14:formula1>
          <xm:sqref>B11:B16</xm:sqref>
        </x14:dataValidation>
        <x14:dataValidation type="list" allowBlank="1" showInputMessage="1" showErrorMessage="1" xr:uid="{00000000-0002-0000-0200-000001000000}">
          <x14:formula1>
            <xm:f>Listado!$B$38:$B$48</xm:f>
          </x14:formula1>
          <xm:sqref>A11:A16</xm:sqref>
        </x14:dataValidation>
        <x14:dataValidation type="list" allowBlank="1" showInputMessage="1" showErrorMessage="1" xr:uid="{00000000-0002-0000-0200-000002000000}">
          <x14:formula1>
            <xm:f>Listado!$B$66:$B$67</xm:f>
          </x14:formula1>
          <xm:sqref>C11:C17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53"/>
  <sheetViews>
    <sheetView showGridLines="0" zoomScale="70" zoomScaleNormal="70" workbookViewId="0">
      <pane ySplit="10" topLeftCell="A11" activePane="bottomLeft" state="frozen"/>
      <selection activeCell="H1" sqref="H1"/>
      <selection pane="bottomLeft" activeCell="G11" sqref="G11"/>
    </sheetView>
  </sheetViews>
  <sheetFormatPr baseColWidth="10" defaultColWidth="11.5703125" defaultRowHeight="12.75" x14ac:dyDescent="0.2"/>
  <cols>
    <col min="1" max="1" width="20.140625" style="61" customWidth="1"/>
    <col min="2" max="2" width="11.5703125" style="61"/>
    <col min="3" max="3" width="18.28515625" style="61" customWidth="1"/>
    <col min="4" max="4" width="18.28515625" style="61" hidden="1" customWidth="1"/>
    <col min="5" max="5" width="19.28515625" style="61" hidden="1" customWidth="1"/>
    <col min="6" max="6" width="14.28515625" style="61" customWidth="1"/>
    <col min="7" max="7" width="24.28515625" style="61" customWidth="1"/>
    <col min="8" max="8" width="32.5703125" style="61" customWidth="1"/>
    <col min="9" max="10" width="20.5703125" style="61" customWidth="1"/>
    <col min="11" max="11" width="22.42578125" style="61" customWidth="1"/>
    <col min="12" max="12" width="17" style="61" customWidth="1"/>
    <col min="13" max="13" width="19.7109375" style="61" customWidth="1"/>
    <col min="14" max="14" width="16.28515625" style="61" hidden="1" customWidth="1"/>
    <col min="15" max="15" width="16.28515625" style="61" customWidth="1"/>
    <col min="16" max="17" width="20.28515625" style="61" customWidth="1"/>
    <col min="18" max="28" width="5.28515625" style="61" customWidth="1"/>
    <col min="29" max="36" width="5.5703125" style="61" customWidth="1"/>
    <col min="37" max="37" width="15.140625" style="61" customWidth="1"/>
    <col min="38" max="38" width="19" style="61" customWidth="1"/>
    <col min="39" max="39" width="16.5703125" style="61" customWidth="1"/>
    <col min="40" max="40" width="15" style="61" customWidth="1"/>
    <col min="41" max="41" width="14.28515625" style="61" customWidth="1"/>
    <col min="42" max="42" width="36.7109375" style="61" customWidth="1"/>
    <col min="43" max="43" width="18.85546875" style="61" customWidth="1"/>
    <col min="44" max="44" width="28.42578125" style="61" customWidth="1"/>
    <col min="45" max="45" width="19.140625" style="61" customWidth="1"/>
    <col min="46" max="46" width="19.85546875" style="61" customWidth="1"/>
    <col min="47" max="48" width="59.28515625" style="61" customWidth="1"/>
    <col min="49" max="49" width="48.140625" style="61" customWidth="1"/>
    <col min="50" max="57" width="11.5703125" style="61"/>
    <col min="58" max="58" width="71.28515625" style="61" bestFit="1" customWidth="1"/>
    <col min="59" max="59" width="29.7109375" style="61" bestFit="1" customWidth="1"/>
    <col min="60" max="16384" width="11.5703125" style="61"/>
  </cols>
  <sheetData>
    <row r="1" spans="1:49" ht="46.5" customHeight="1" x14ac:dyDescent="0.2">
      <c r="A1" s="190" t="s">
        <v>265</v>
      </c>
      <c r="B1" s="190"/>
      <c r="C1" s="190"/>
      <c r="F1" s="181" t="s">
        <v>221</v>
      </c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6"/>
      <c r="AT1" s="186"/>
      <c r="AU1" s="186"/>
      <c r="AV1" s="186"/>
      <c r="AW1" s="186"/>
    </row>
    <row r="2" spans="1:49" ht="17.25" customHeight="1" x14ac:dyDescent="0.2">
      <c r="A2" s="190"/>
      <c r="B2" s="190"/>
      <c r="C2" s="190"/>
      <c r="F2" s="182" t="s">
        <v>230</v>
      </c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6"/>
      <c r="AT2" s="186"/>
      <c r="AU2" s="186"/>
      <c r="AV2" s="186"/>
      <c r="AW2" s="186"/>
    </row>
    <row r="3" spans="1:49" ht="17.25" customHeight="1" x14ac:dyDescent="0.2">
      <c r="A3" s="125" t="s">
        <v>226</v>
      </c>
      <c r="B3" s="125"/>
      <c r="C3" s="125"/>
      <c r="F3" s="125" t="s">
        <v>225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 t="s">
        <v>122</v>
      </c>
      <c r="AT3" s="125"/>
      <c r="AU3" s="125"/>
      <c r="AV3" s="125"/>
      <c r="AW3" s="125"/>
    </row>
    <row r="4" spans="1:49" ht="20.100000000000001" customHeight="1" x14ac:dyDescent="0.2">
      <c r="A4" s="62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63"/>
      <c r="AV4" s="63"/>
      <c r="AW4" s="64"/>
    </row>
    <row r="5" spans="1:49" x14ac:dyDescent="0.2">
      <c r="A5" s="62"/>
      <c r="AW5" s="64"/>
    </row>
    <row r="6" spans="1:49" ht="13.15" customHeight="1" x14ac:dyDescent="0.2">
      <c r="A6" s="188" t="s">
        <v>85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65"/>
      <c r="O6" s="191" t="s">
        <v>86</v>
      </c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</row>
    <row r="7" spans="1:49" s="68" customFormat="1" ht="13.15" customHeight="1" x14ac:dyDescent="0.2">
      <c r="A7" s="189" t="s">
        <v>186</v>
      </c>
      <c r="B7" s="189" t="s">
        <v>152</v>
      </c>
      <c r="C7" s="189" t="s">
        <v>178</v>
      </c>
      <c r="D7" s="67"/>
      <c r="E7" s="67"/>
      <c r="F7" s="189" t="s">
        <v>154</v>
      </c>
      <c r="G7" s="189" t="s">
        <v>179</v>
      </c>
      <c r="H7" s="189" t="s">
        <v>155</v>
      </c>
      <c r="I7" s="189" t="s">
        <v>156</v>
      </c>
      <c r="J7" s="189" t="s">
        <v>157</v>
      </c>
      <c r="K7" s="189" t="s">
        <v>158</v>
      </c>
      <c r="L7" s="189" t="s">
        <v>159</v>
      </c>
      <c r="M7" s="189" t="s">
        <v>160</v>
      </c>
      <c r="N7" s="192" t="s">
        <v>189</v>
      </c>
      <c r="O7" s="187" t="s">
        <v>180</v>
      </c>
      <c r="P7" s="187" t="s">
        <v>161</v>
      </c>
      <c r="Q7" s="187" t="s">
        <v>129</v>
      </c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 t="s">
        <v>206</v>
      </c>
      <c r="AR7" s="187" t="s">
        <v>207</v>
      </c>
      <c r="AS7" s="187" t="s">
        <v>210</v>
      </c>
      <c r="AT7" s="187" t="s">
        <v>208</v>
      </c>
      <c r="AU7" s="187" t="s">
        <v>209</v>
      </c>
      <c r="AV7" s="183" t="s">
        <v>219</v>
      </c>
      <c r="AW7" s="187" t="s">
        <v>220</v>
      </c>
    </row>
    <row r="8" spans="1:49" s="68" customFormat="1" ht="13.15" customHeight="1" x14ac:dyDescent="0.2">
      <c r="A8" s="189"/>
      <c r="B8" s="189"/>
      <c r="C8" s="189"/>
      <c r="D8" s="67"/>
      <c r="E8" s="67"/>
      <c r="F8" s="189"/>
      <c r="G8" s="189"/>
      <c r="H8" s="189"/>
      <c r="I8" s="189"/>
      <c r="J8" s="189"/>
      <c r="K8" s="189"/>
      <c r="L8" s="189"/>
      <c r="M8" s="189"/>
      <c r="N8" s="192"/>
      <c r="O8" s="187"/>
      <c r="P8" s="187"/>
      <c r="Q8" s="187" t="s">
        <v>187</v>
      </c>
      <c r="R8" s="187" t="s">
        <v>162</v>
      </c>
      <c r="S8" s="187"/>
      <c r="T8" s="187"/>
      <c r="U8" s="187"/>
      <c r="V8" s="187" t="s">
        <v>203</v>
      </c>
      <c r="W8" s="187"/>
      <c r="X8" s="187"/>
      <c r="Y8" s="187"/>
      <c r="Z8" s="187"/>
      <c r="AA8" s="187"/>
      <c r="AB8" s="187"/>
      <c r="AC8" s="187" t="s">
        <v>204</v>
      </c>
      <c r="AD8" s="187"/>
      <c r="AE8" s="187"/>
      <c r="AF8" s="187"/>
      <c r="AG8" s="187"/>
      <c r="AH8" s="187"/>
      <c r="AI8" s="187"/>
      <c r="AJ8" s="187"/>
      <c r="AK8" s="183" t="s">
        <v>211</v>
      </c>
      <c r="AL8" s="187" t="s">
        <v>212</v>
      </c>
      <c r="AM8" s="187" t="s">
        <v>213</v>
      </c>
      <c r="AN8" s="187" t="s">
        <v>201</v>
      </c>
      <c r="AO8" s="187" t="s">
        <v>202</v>
      </c>
      <c r="AP8" s="187" t="s">
        <v>205</v>
      </c>
      <c r="AQ8" s="187"/>
      <c r="AR8" s="187"/>
      <c r="AS8" s="187"/>
      <c r="AT8" s="187"/>
      <c r="AU8" s="187"/>
      <c r="AV8" s="184"/>
      <c r="AW8" s="187"/>
    </row>
    <row r="9" spans="1:49" s="68" customFormat="1" ht="103.9" customHeight="1" x14ac:dyDescent="0.2">
      <c r="A9" s="189"/>
      <c r="B9" s="189"/>
      <c r="C9" s="189"/>
      <c r="D9" s="66" t="s">
        <v>114</v>
      </c>
      <c r="E9" s="66" t="s">
        <v>103</v>
      </c>
      <c r="F9" s="189"/>
      <c r="G9" s="189"/>
      <c r="H9" s="189"/>
      <c r="I9" s="189"/>
      <c r="J9" s="189"/>
      <c r="K9" s="189"/>
      <c r="L9" s="189"/>
      <c r="M9" s="189"/>
      <c r="N9" s="192"/>
      <c r="O9" s="187"/>
      <c r="P9" s="187"/>
      <c r="Q9" s="187"/>
      <c r="R9" s="69" t="s">
        <v>131</v>
      </c>
      <c r="S9" s="69" t="s">
        <v>130</v>
      </c>
      <c r="T9" s="69" t="s">
        <v>132</v>
      </c>
      <c r="U9" s="69" t="s">
        <v>133</v>
      </c>
      <c r="V9" s="69" t="s">
        <v>134</v>
      </c>
      <c r="W9" s="69" t="s">
        <v>135</v>
      </c>
      <c r="X9" s="69" t="s">
        <v>136</v>
      </c>
      <c r="Y9" s="69" t="s">
        <v>137</v>
      </c>
      <c r="Z9" s="69" t="s">
        <v>138</v>
      </c>
      <c r="AA9" s="69" t="s">
        <v>139</v>
      </c>
      <c r="AB9" s="69" t="s">
        <v>133</v>
      </c>
      <c r="AC9" s="69" t="s">
        <v>199</v>
      </c>
      <c r="AD9" s="69" t="s">
        <v>140</v>
      </c>
      <c r="AE9" s="69" t="s">
        <v>141</v>
      </c>
      <c r="AF9" s="69" t="s">
        <v>266</v>
      </c>
      <c r="AG9" s="69" t="s">
        <v>143</v>
      </c>
      <c r="AH9" s="69" t="s">
        <v>200</v>
      </c>
      <c r="AI9" s="69" t="s">
        <v>145</v>
      </c>
      <c r="AJ9" s="69" t="s">
        <v>146</v>
      </c>
      <c r="AK9" s="185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5"/>
      <c r="AW9" s="187"/>
    </row>
    <row r="10" spans="1:49" s="68" customFormat="1" ht="52.5" hidden="1" x14ac:dyDescent="0.2">
      <c r="A10" s="70" t="s">
        <v>186</v>
      </c>
      <c r="B10" s="71" t="s">
        <v>152</v>
      </c>
      <c r="C10" s="71" t="s">
        <v>178</v>
      </c>
      <c r="D10" s="72" t="s">
        <v>114</v>
      </c>
      <c r="E10" s="72" t="s">
        <v>103</v>
      </c>
      <c r="F10" s="71" t="s">
        <v>154</v>
      </c>
      <c r="G10" s="71" t="s">
        <v>179</v>
      </c>
      <c r="H10" s="73" t="s">
        <v>155</v>
      </c>
      <c r="I10" s="73" t="s">
        <v>156</v>
      </c>
      <c r="J10" s="73" t="s">
        <v>157</v>
      </c>
      <c r="K10" s="73" t="s">
        <v>158</v>
      </c>
      <c r="L10" s="73" t="s">
        <v>159</v>
      </c>
      <c r="M10" s="74" t="s">
        <v>160</v>
      </c>
      <c r="N10" s="75" t="s">
        <v>189</v>
      </c>
      <c r="O10" s="76" t="s">
        <v>180</v>
      </c>
      <c r="P10" s="77" t="s">
        <v>161</v>
      </c>
      <c r="Q10" s="78" t="s">
        <v>187</v>
      </c>
      <c r="R10" s="79" t="s">
        <v>130</v>
      </c>
      <c r="S10" s="80" t="s">
        <v>131</v>
      </c>
      <c r="T10" s="80" t="s">
        <v>132</v>
      </c>
      <c r="U10" s="81"/>
      <c r="V10" s="79" t="s">
        <v>134</v>
      </c>
      <c r="W10" s="80" t="s">
        <v>135</v>
      </c>
      <c r="X10" s="80" t="s">
        <v>136</v>
      </c>
      <c r="Y10" s="80" t="s">
        <v>137</v>
      </c>
      <c r="Z10" s="80" t="s">
        <v>138</v>
      </c>
      <c r="AA10" s="80" t="s">
        <v>139</v>
      </c>
      <c r="AB10" s="82"/>
      <c r="AC10" s="79" t="s">
        <v>140</v>
      </c>
      <c r="AD10" s="82"/>
      <c r="AE10" s="80" t="s">
        <v>141</v>
      </c>
      <c r="AF10" s="80" t="s">
        <v>142</v>
      </c>
      <c r="AG10" s="80" t="s">
        <v>143</v>
      </c>
      <c r="AH10" s="80" t="s">
        <v>144</v>
      </c>
      <c r="AI10" s="80" t="s">
        <v>145</v>
      </c>
      <c r="AJ10" s="83" t="s">
        <v>146</v>
      </c>
      <c r="AK10" s="84"/>
      <c r="AL10" s="85" t="s">
        <v>182</v>
      </c>
      <c r="AM10" s="85"/>
      <c r="AN10" s="85"/>
      <c r="AO10" s="86" t="s">
        <v>183</v>
      </c>
      <c r="AP10" s="86" t="s">
        <v>184</v>
      </c>
      <c r="AQ10" s="86" t="s">
        <v>163</v>
      </c>
      <c r="AR10" s="86" t="s">
        <v>164</v>
      </c>
      <c r="AS10" s="86" t="s">
        <v>165</v>
      </c>
      <c r="AT10" s="86" t="s">
        <v>166</v>
      </c>
      <c r="AU10" s="86" t="s">
        <v>167</v>
      </c>
      <c r="AV10" s="87"/>
      <c r="AW10" s="87" t="s">
        <v>181</v>
      </c>
    </row>
    <row r="11" spans="1:49" ht="81.599999999999994" customHeight="1" x14ac:dyDescent="0.2">
      <c r="A11" s="88">
        <f>Planeacion!A9</f>
        <v>0</v>
      </c>
      <c r="B11" s="88">
        <f>Planeacion!B9</f>
        <v>0</v>
      </c>
      <c r="C11" s="88">
        <f>Planeacion!C9</f>
        <v>0</v>
      </c>
      <c r="D11" s="88">
        <f>Planeacion!D9</f>
        <v>0</v>
      </c>
      <c r="E11" s="88" t="str">
        <f>CONCATENATE(A10,B10,C10,D10)</f>
        <v>1. DEPENDENCIA RESPONSABLE 2. MES3. ¿LA ACTIVIDAD FUE PLANEADA?ID</v>
      </c>
      <c r="F11" s="89">
        <f>Planeacion!F9</f>
        <v>0</v>
      </c>
      <c r="G11" s="88">
        <f>Planeacion!G9</f>
        <v>0</v>
      </c>
      <c r="H11" s="88">
        <f>Planeacion!H9</f>
        <v>0</v>
      </c>
      <c r="I11" s="88">
        <f>Planeacion!I9</f>
        <v>0</v>
      </c>
      <c r="J11" s="88">
        <f>Planeacion!J9</f>
        <v>0</v>
      </c>
      <c r="K11" s="88">
        <f>Planeacion!K9</f>
        <v>0</v>
      </c>
      <c r="L11" s="88">
        <f>Planeacion!L9</f>
        <v>0</v>
      </c>
      <c r="M11" s="88">
        <f>Planeacion!M9</f>
        <v>0</v>
      </c>
      <c r="N11" s="90" t="str">
        <f t="shared" ref="N11:N74" si="0">IF(G11="Rendición de cuentas","Cuentas","Participacion")</f>
        <v>Participacion</v>
      </c>
      <c r="O11" s="91"/>
      <c r="P11" s="92"/>
      <c r="Q11" s="93"/>
      <c r="R11" s="93"/>
      <c r="S11" s="94"/>
      <c r="T11" s="94"/>
      <c r="U11" s="94"/>
      <c r="V11" s="93"/>
      <c r="W11" s="94"/>
      <c r="X11" s="94"/>
      <c r="Y11" s="94"/>
      <c r="Z11" s="94"/>
      <c r="AA11" s="94"/>
      <c r="AB11" s="94"/>
      <c r="AC11" s="93"/>
      <c r="AD11" s="94"/>
      <c r="AE11" s="94"/>
      <c r="AF11" s="94"/>
      <c r="AG11" s="94"/>
      <c r="AH11" s="94"/>
      <c r="AI11" s="94"/>
      <c r="AJ11" s="94"/>
      <c r="AK11" s="94"/>
      <c r="AL11" s="93"/>
      <c r="AM11" s="94"/>
      <c r="AN11" s="94"/>
      <c r="AO11" s="93"/>
      <c r="AP11" s="93"/>
      <c r="AQ11" s="93"/>
      <c r="AR11" s="93"/>
      <c r="AS11" s="93"/>
      <c r="AT11" s="93"/>
      <c r="AU11" s="94"/>
      <c r="AV11" s="94"/>
      <c r="AW11" s="93"/>
    </row>
    <row r="12" spans="1:49" ht="81.599999999999994" customHeight="1" x14ac:dyDescent="0.2">
      <c r="A12" s="88">
        <f>Planeacion!A10</f>
        <v>0</v>
      </c>
      <c r="B12" s="88">
        <f>Planeacion!B10</f>
        <v>0</v>
      </c>
      <c r="C12" s="88">
        <f>Planeacion!C10</f>
        <v>0</v>
      </c>
      <c r="D12" s="88">
        <f>Planeacion!D10</f>
        <v>0</v>
      </c>
      <c r="E12" s="88" t="e">
        <f>CONCATENATE(#REF!,#REF!,#REF!,#REF!)</f>
        <v>#REF!</v>
      </c>
      <c r="F12" s="89">
        <f>Planeacion!F10</f>
        <v>0</v>
      </c>
      <c r="G12" s="88">
        <f>Planeacion!G10</f>
        <v>0</v>
      </c>
      <c r="H12" s="88">
        <f>Planeacion!H10</f>
        <v>0</v>
      </c>
      <c r="I12" s="88">
        <f>Planeacion!I10</f>
        <v>0</v>
      </c>
      <c r="J12" s="88">
        <f>Planeacion!J10</f>
        <v>0</v>
      </c>
      <c r="K12" s="88">
        <f>Planeacion!K10</f>
        <v>0</v>
      </c>
      <c r="L12" s="88">
        <f>Planeacion!L10</f>
        <v>0</v>
      </c>
      <c r="M12" s="88">
        <f>Planeacion!M10</f>
        <v>0</v>
      </c>
      <c r="N12" s="90" t="str">
        <f t="shared" si="0"/>
        <v>Participacion</v>
      </c>
      <c r="O12" s="91"/>
      <c r="P12" s="92"/>
      <c r="Q12" s="93"/>
      <c r="R12" s="93"/>
      <c r="S12" s="94"/>
      <c r="T12" s="94"/>
      <c r="U12" s="94"/>
      <c r="V12" s="93"/>
      <c r="W12" s="94"/>
      <c r="X12" s="94"/>
      <c r="Y12" s="94"/>
      <c r="Z12" s="94"/>
      <c r="AA12" s="94"/>
      <c r="AB12" s="94"/>
      <c r="AC12" s="93"/>
      <c r="AD12" s="94"/>
      <c r="AE12" s="94"/>
      <c r="AF12" s="94"/>
      <c r="AG12" s="94"/>
      <c r="AH12" s="94"/>
      <c r="AI12" s="94"/>
      <c r="AJ12" s="94"/>
      <c r="AK12" s="94"/>
      <c r="AL12" s="93"/>
      <c r="AM12" s="94"/>
      <c r="AN12" s="94"/>
      <c r="AO12" s="93"/>
      <c r="AP12" s="93"/>
      <c r="AQ12" s="93"/>
      <c r="AR12" s="93"/>
      <c r="AS12" s="93"/>
      <c r="AT12" s="93"/>
      <c r="AU12" s="94"/>
      <c r="AV12" s="94"/>
      <c r="AW12" s="93"/>
    </row>
    <row r="13" spans="1:49" ht="81.599999999999994" customHeight="1" x14ac:dyDescent="0.2">
      <c r="A13" s="88">
        <f>Planeacion!A11</f>
        <v>0</v>
      </c>
      <c r="B13" s="88">
        <f>Planeacion!B11</f>
        <v>0</v>
      </c>
      <c r="C13" s="88">
        <f>Planeacion!C11</f>
        <v>0</v>
      </c>
      <c r="D13" s="88">
        <f>Planeacion!D11</f>
        <v>0</v>
      </c>
      <c r="E13" s="88" t="str">
        <f t="shared" ref="E13:E74" si="1">CONCATENATE(A11,B11,C11,D11)</f>
        <v>0000</v>
      </c>
      <c r="F13" s="89">
        <f>Planeacion!F11</f>
        <v>0</v>
      </c>
      <c r="G13" s="88">
        <f>Planeacion!G11</f>
        <v>0</v>
      </c>
      <c r="H13" s="88">
        <f>Planeacion!H11</f>
        <v>0</v>
      </c>
      <c r="I13" s="88">
        <f>Planeacion!I11</f>
        <v>0</v>
      </c>
      <c r="J13" s="88">
        <f>Planeacion!J11</f>
        <v>0</v>
      </c>
      <c r="K13" s="88">
        <f>Planeacion!K11</f>
        <v>0</v>
      </c>
      <c r="L13" s="88">
        <f>Planeacion!L11</f>
        <v>0</v>
      </c>
      <c r="M13" s="88">
        <f>Planeacion!M11</f>
        <v>0</v>
      </c>
      <c r="N13" s="90" t="str">
        <f t="shared" si="0"/>
        <v>Participacion</v>
      </c>
      <c r="O13" s="91"/>
      <c r="P13" s="92"/>
      <c r="Q13" s="93"/>
      <c r="R13" s="93"/>
      <c r="S13" s="94"/>
      <c r="T13" s="94"/>
      <c r="U13" s="94"/>
      <c r="V13" s="93"/>
      <c r="W13" s="94"/>
      <c r="X13" s="94"/>
      <c r="Y13" s="94"/>
      <c r="Z13" s="94"/>
      <c r="AA13" s="94"/>
      <c r="AB13" s="94"/>
      <c r="AC13" s="93"/>
      <c r="AD13" s="94"/>
      <c r="AE13" s="94"/>
      <c r="AF13" s="94"/>
      <c r="AG13" s="94"/>
      <c r="AH13" s="94"/>
      <c r="AI13" s="94"/>
      <c r="AJ13" s="94"/>
      <c r="AK13" s="94"/>
      <c r="AL13" s="93"/>
      <c r="AM13" s="94"/>
      <c r="AN13" s="94"/>
      <c r="AO13" s="93"/>
      <c r="AP13" s="93"/>
      <c r="AQ13" s="93"/>
      <c r="AR13" s="93"/>
      <c r="AS13" s="93"/>
      <c r="AT13" s="93"/>
      <c r="AU13" s="94"/>
      <c r="AV13" s="94"/>
      <c r="AW13" s="93"/>
    </row>
    <row r="14" spans="1:49" ht="81.599999999999994" customHeight="1" x14ac:dyDescent="0.2">
      <c r="A14" s="88">
        <f>Planeacion!A12</f>
        <v>0</v>
      </c>
      <c r="B14" s="88">
        <f>Planeacion!B12</f>
        <v>0</v>
      </c>
      <c r="C14" s="88">
        <f>Planeacion!C12</f>
        <v>0</v>
      </c>
      <c r="D14" s="88">
        <f>Planeacion!D12</f>
        <v>0</v>
      </c>
      <c r="E14" s="88" t="str">
        <f t="shared" si="1"/>
        <v>0000</v>
      </c>
      <c r="F14" s="89">
        <f>Planeacion!F12</f>
        <v>0</v>
      </c>
      <c r="G14" s="88">
        <f>Planeacion!G12</f>
        <v>0</v>
      </c>
      <c r="H14" s="88">
        <f>Planeacion!H12</f>
        <v>0</v>
      </c>
      <c r="I14" s="88">
        <f>Planeacion!I12</f>
        <v>0</v>
      </c>
      <c r="J14" s="88">
        <f>Planeacion!J12</f>
        <v>0</v>
      </c>
      <c r="K14" s="88">
        <f>Planeacion!K12</f>
        <v>0</v>
      </c>
      <c r="L14" s="88">
        <f>Planeacion!L12</f>
        <v>0</v>
      </c>
      <c r="M14" s="88">
        <f>Planeacion!M12</f>
        <v>0</v>
      </c>
      <c r="N14" s="90" t="str">
        <f t="shared" si="0"/>
        <v>Participacion</v>
      </c>
      <c r="O14" s="91"/>
      <c r="P14" s="92"/>
      <c r="Q14" s="93"/>
      <c r="R14" s="93"/>
      <c r="S14" s="94"/>
      <c r="T14" s="94"/>
      <c r="U14" s="94"/>
      <c r="V14" s="93"/>
      <c r="W14" s="94"/>
      <c r="X14" s="94"/>
      <c r="Y14" s="94"/>
      <c r="Z14" s="94"/>
      <c r="AA14" s="94"/>
      <c r="AB14" s="94"/>
      <c r="AC14" s="93"/>
      <c r="AD14" s="94"/>
      <c r="AE14" s="94"/>
      <c r="AF14" s="94"/>
      <c r="AG14" s="94"/>
      <c r="AH14" s="94"/>
      <c r="AI14" s="94"/>
      <c r="AJ14" s="94"/>
      <c r="AK14" s="94"/>
      <c r="AL14" s="93"/>
      <c r="AM14" s="94"/>
      <c r="AN14" s="94"/>
      <c r="AO14" s="93"/>
      <c r="AP14" s="93"/>
      <c r="AQ14" s="93"/>
      <c r="AR14" s="93"/>
      <c r="AS14" s="93"/>
      <c r="AT14" s="93"/>
      <c r="AU14" s="94"/>
      <c r="AV14" s="94"/>
      <c r="AW14" s="93"/>
    </row>
    <row r="15" spans="1:49" ht="81.599999999999994" customHeight="1" x14ac:dyDescent="0.2">
      <c r="A15" s="88">
        <f>Planeacion!A13</f>
        <v>0</v>
      </c>
      <c r="B15" s="88">
        <f>Planeacion!B13</f>
        <v>0</v>
      </c>
      <c r="C15" s="88">
        <f>Planeacion!C13</f>
        <v>0</v>
      </c>
      <c r="D15" s="88">
        <f>Planeacion!D13</f>
        <v>0</v>
      </c>
      <c r="E15" s="88" t="str">
        <f t="shared" si="1"/>
        <v>0000</v>
      </c>
      <c r="F15" s="89">
        <f>Planeacion!F13</f>
        <v>0</v>
      </c>
      <c r="G15" s="88">
        <f>Planeacion!G13</f>
        <v>0</v>
      </c>
      <c r="H15" s="88">
        <f>Planeacion!H13</f>
        <v>0</v>
      </c>
      <c r="I15" s="88">
        <f>Planeacion!I13</f>
        <v>0</v>
      </c>
      <c r="J15" s="88">
        <f>Planeacion!J13</f>
        <v>0</v>
      </c>
      <c r="K15" s="88">
        <f>Planeacion!K13</f>
        <v>0</v>
      </c>
      <c r="L15" s="88">
        <f>Planeacion!L13</f>
        <v>0</v>
      </c>
      <c r="M15" s="88">
        <f>Planeacion!M13</f>
        <v>0</v>
      </c>
      <c r="N15" s="90" t="str">
        <f t="shared" si="0"/>
        <v>Participacion</v>
      </c>
      <c r="O15" s="91"/>
      <c r="P15" s="92"/>
      <c r="Q15" s="93"/>
      <c r="R15" s="93"/>
      <c r="S15" s="94"/>
      <c r="T15" s="94"/>
      <c r="U15" s="94"/>
      <c r="V15" s="93"/>
      <c r="W15" s="94"/>
      <c r="X15" s="94"/>
      <c r="Y15" s="94"/>
      <c r="Z15" s="94"/>
      <c r="AA15" s="94"/>
      <c r="AB15" s="94"/>
      <c r="AC15" s="93"/>
      <c r="AD15" s="94"/>
      <c r="AE15" s="94"/>
      <c r="AF15" s="94"/>
      <c r="AG15" s="94"/>
      <c r="AH15" s="94"/>
      <c r="AI15" s="94"/>
      <c r="AJ15" s="94"/>
      <c r="AK15" s="94"/>
      <c r="AL15" s="93"/>
      <c r="AM15" s="94"/>
      <c r="AN15" s="94"/>
      <c r="AO15" s="93"/>
      <c r="AP15" s="93"/>
      <c r="AQ15" s="93"/>
      <c r="AR15" s="93"/>
      <c r="AS15" s="93"/>
      <c r="AT15" s="93"/>
      <c r="AU15" s="94"/>
      <c r="AV15" s="94"/>
      <c r="AW15" s="93"/>
    </row>
    <row r="16" spans="1:49" ht="81.599999999999994" customHeight="1" x14ac:dyDescent="0.2">
      <c r="A16" s="88">
        <f>Planeacion!A14</f>
        <v>0</v>
      </c>
      <c r="B16" s="88">
        <f>Planeacion!B14</f>
        <v>0</v>
      </c>
      <c r="C16" s="88">
        <f>Planeacion!C14</f>
        <v>0</v>
      </c>
      <c r="D16" s="88">
        <f>Planeacion!D14</f>
        <v>0</v>
      </c>
      <c r="E16" s="88" t="str">
        <f t="shared" si="1"/>
        <v>0000</v>
      </c>
      <c r="F16" s="89">
        <f>Planeacion!F14</f>
        <v>0</v>
      </c>
      <c r="G16" s="88">
        <f>Planeacion!G14</f>
        <v>0</v>
      </c>
      <c r="H16" s="88">
        <f>Planeacion!H14</f>
        <v>0</v>
      </c>
      <c r="I16" s="88">
        <f>Planeacion!I14</f>
        <v>0</v>
      </c>
      <c r="J16" s="88">
        <f>Planeacion!J14</f>
        <v>0</v>
      </c>
      <c r="K16" s="88">
        <f>Planeacion!K14</f>
        <v>0</v>
      </c>
      <c r="L16" s="88">
        <f>Planeacion!L14</f>
        <v>0</v>
      </c>
      <c r="M16" s="88">
        <f>Planeacion!M14</f>
        <v>0</v>
      </c>
      <c r="N16" s="90" t="str">
        <f t="shared" si="0"/>
        <v>Participacion</v>
      </c>
      <c r="O16" s="91"/>
      <c r="P16" s="92"/>
      <c r="Q16" s="93"/>
      <c r="R16" s="93"/>
      <c r="S16" s="94"/>
      <c r="T16" s="94"/>
      <c r="U16" s="94"/>
      <c r="V16" s="93"/>
      <c r="W16" s="94"/>
      <c r="X16" s="94"/>
      <c r="Y16" s="94"/>
      <c r="Z16" s="94"/>
      <c r="AA16" s="94"/>
      <c r="AB16" s="94"/>
      <c r="AC16" s="93"/>
      <c r="AD16" s="94"/>
      <c r="AE16" s="94"/>
      <c r="AF16" s="94"/>
      <c r="AG16" s="94"/>
      <c r="AH16" s="94"/>
      <c r="AI16" s="94"/>
      <c r="AJ16" s="94"/>
      <c r="AK16" s="94"/>
      <c r="AL16" s="93"/>
      <c r="AM16" s="94"/>
      <c r="AN16" s="94"/>
      <c r="AO16" s="93"/>
      <c r="AP16" s="93"/>
      <c r="AQ16" s="93"/>
      <c r="AR16" s="93"/>
      <c r="AS16" s="93"/>
      <c r="AT16" s="93"/>
      <c r="AU16" s="94"/>
      <c r="AV16" s="94"/>
      <c r="AW16" s="93"/>
    </row>
    <row r="17" spans="1:49" ht="81.599999999999994" customHeight="1" x14ac:dyDescent="0.2">
      <c r="A17" s="88">
        <f>Planeacion!A15</f>
        <v>0</v>
      </c>
      <c r="B17" s="88">
        <f>Planeacion!B15</f>
        <v>0</v>
      </c>
      <c r="C17" s="88">
        <f>Planeacion!C15</f>
        <v>0</v>
      </c>
      <c r="D17" s="88">
        <f>Planeacion!D15</f>
        <v>0</v>
      </c>
      <c r="E17" s="88" t="str">
        <f t="shared" si="1"/>
        <v>0000</v>
      </c>
      <c r="F17" s="89">
        <f>Planeacion!F15</f>
        <v>0</v>
      </c>
      <c r="G17" s="88">
        <f>Planeacion!G15</f>
        <v>0</v>
      </c>
      <c r="H17" s="88">
        <f>Planeacion!H15</f>
        <v>0</v>
      </c>
      <c r="I17" s="88">
        <f>Planeacion!I15</f>
        <v>0</v>
      </c>
      <c r="J17" s="88">
        <f>Planeacion!J15</f>
        <v>0</v>
      </c>
      <c r="K17" s="88">
        <f>Planeacion!K15</f>
        <v>0</v>
      </c>
      <c r="L17" s="88">
        <f>Planeacion!L15</f>
        <v>0</v>
      </c>
      <c r="M17" s="88">
        <f>Planeacion!M15</f>
        <v>0</v>
      </c>
      <c r="N17" s="90" t="str">
        <f t="shared" si="0"/>
        <v>Participacion</v>
      </c>
      <c r="O17" s="91"/>
      <c r="P17" s="92"/>
      <c r="Q17" s="93"/>
      <c r="R17" s="93"/>
      <c r="S17" s="94"/>
      <c r="T17" s="94"/>
      <c r="U17" s="94"/>
      <c r="V17" s="93"/>
      <c r="W17" s="94"/>
      <c r="X17" s="94"/>
      <c r="Y17" s="94"/>
      <c r="Z17" s="94"/>
      <c r="AA17" s="94"/>
      <c r="AB17" s="94"/>
      <c r="AC17" s="93"/>
      <c r="AD17" s="94"/>
      <c r="AE17" s="94"/>
      <c r="AF17" s="94"/>
      <c r="AG17" s="94"/>
      <c r="AH17" s="94"/>
      <c r="AI17" s="94"/>
      <c r="AJ17" s="94"/>
      <c r="AK17" s="94"/>
      <c r="AL17" s="93"/>
      <c r="AM17" s="94"/>
      <c r="AN17" s="94"/>
      <c r="AO17" s="93"/>
      <c r="AP17" s="93"/>
      <c r="AQ17" s="93"/>
      <c r="AR17" s="93"/>
      <c r="AS17" s="93"/>
      <c r="AT17" s="93"/>
      <c r="AU17" s="94"/>
      <c r="AV17" s="94"/>
      <c r="AW17" s="93"/>
    </row>
    <row r="18" spans="1:49" ht="81.599999999999994" customHeight="1" x14ac:dyDescent="0.2">
      <c r="A18" s="88">
        <f>Planeacion!A16</f>
        <v>0</v>
      </c>
      <c r="B18" s="88">
        <f>Planeacion!B16</f>
        <v>0</v>
      </c>
      <c r="C18" s="88">
        <f>Planeacion!C16</f>
        <v>0</v>
      </c>
      <c r="D18" s="88">
        <f>Planeacion!D16</f>
        <v>0</v>
      </c>
      <c r="E18" s="88" t="str">
        <f t="shared" si="1"/>
        <v>0000</v>
      </c>
      <c r="F18" s="89">
        <f>Planeacion!F16</f>
        <v>0</v>
      </c>
      <c r="G18" s="88">
        <f>Planeacion!G16</f>
        <v>0</v>
      </c>
      <c r="H18" s="88">
        <f>Planeacion!H16</f>
        <v>0</v>
      </c>
      <c r="I18" s="88">
        <f>Planeacion!I16</f>
        <v>0</v>
      </c>
      <c r="J18" s="88">
        <f>Planeacion!J16</f>
        <v>0</v>
      </c>
      <c r="K18" s="88">
        <f>Planeacion!K16</f>
        <v>0</v>
      </c>
      <c r="L18" s="88">
        <f>Planeacion!L16</f>
        <v>0</v>
      </c>
      <c r="M18" s="88">
        <f>Planeacion!M16</f>
        <v>0</v>
      </c>
      <c r="N18" s="90" t="str">
        <f t="shared" si="0"/>
        <v>Participacion</v>
      </c>
      <c r="O18" s="91"/>
      <c r="P18" s="92"/>
      <c r="Q18" s="93"/>
      <c r="R18" s="93"/>
      <c r="S18" s="94"/>
      <c r="T18" s="94"/>
      <c r="U18" s="94"/>
      <c r="V18" s="93"/>
      <c r="W18" s="94"/>
      <c r="X18" s="94"/>
      <c r="Y18" s="94"/>
      <c r="Z18" s="94"/>
      <c r="AA18" s="94"/>
      <c r="AB18" s="94"/>
      <c r="AC18" s="93"/>
      <c r="AD18" s="94"/>
      <c r="AE18" s="94"/>
      <c r="AF18" s="94"/>
      <c r="AG18" s="94"/>
      <c r="AH18" s="94"/>
      <c r="AI18" s="94"/>
      <c r="AJ18" s="94"/>
      <c r="AK18" s="94"/>
      <c r="AL18" s="93"/>
      <c r="AM18" s="94"/>
      <c r="AN18" s="94"/>
      <c r="AO18" s="93"/>
      <c r="AP18" s="93"/>
      <c r="AQ18" s="93"/>
      <c r="AR18" s="93"/>
      <c r="AS18" s="93"/>
      <c r="AT18" s="93"/>
      <c r="AU18" s="94"/>
      <c r="AV18" s="94"/>
      <c r="AW18" s="93"/>
    </row>
    <row r="19" spans="1:49" ht="81.599999999999994" customHeight="1" x14ac:dyDescent="0.2">
      <c r="A19" s="88">
        <f>Planeacion!A17</f>
        <v>0</v>
      </c>
      <c r="B19" s="88">
        <f>Planeacion!B17</f>
        <v>0</v>
      </c>
      <c r="C19" s="88">
        <f>Planeacion!C17</f>
        <v>0</v>
      </c>
      <c r="D19" s="88">
        <f>Planeacion!D17</f>
        <v>0</v>
      </c>
      <c r="E19" s="88" t="str">
        <f t="shared" si="1"/>
        <v>0000</v>
      </c>
      <c r="F19" s="89">
        <f>Planeacion!F17</f>
        <v>0</v>
      </c>
      <c r="G19" s="88">
        <f>Planeacion!G17</f>
        <v>0</v>
      </c>
      <c r="H19" s="88">
        <f>Planeacion!H17</f>
        <v>0</v>
      </c>
      <c r="I19" s="88">
        <f>Planeacion!I17</f>
        <v>0</v>
      </c>
      <c r="J19" s="88">
        <f>Planeacion!J17</f>
        <v>0</v>
      </c>
      <c r="K19" s="88">
        <f>Planeacion!K17</f>
        <v>0</v>
      </c>
      <c r="L19" s="88">
        <f>Planeacion!L17</f>
        <v>0</v>
      </c>
      <c r="M19" s="88">
        <f>Planeacion!M17</f>
        <v>0</v>
      </c>
      <c r="N19" s="90" t="str">
        <f t="shared" si="0"/>
        <v>Participacion</v>
      </c>
      <c r="O19" s="91"/>
      <c r="P19" s="92"/>
      <c r="Q19" s="93"/>
      <c r="R19" s="93"/>
      <c r="S19" s="94"/>
      <c r="T19" s="94"/>
      <c r="U19" s="94"/>
      <c r="V19" s="93"/>
      <c r="W19" s="94"/>
      <c r="X19" s="94"/>
      <c r="Y19" s="94"/>
      <c r="Z19" s="94"/>
      <c r="AA19" s="94"/>
      <c r="AB19" s="94"/>
      <c r="AC19" s="93"/>
      <c r="AD19" s="94"/>
      <c r="AE19" s="94"/>
      <c r="AF19" s="94"/>
      <c r="AG19" s="94"/>
      <c r="AH19" s="94"/>
      <c r="AI19" s="94"/>
      <c r="AJ19" s="94"/>
      <c r="AK19" s="94"/>
      <c r="AL19" s="93"/>
      <c r="AM19" s="94"/>
      <c r="AN19" s="94"/>
      <c r="AO19" s="93"/>
      <c r="AP19" s="93"/>
      <c r="AQ19" s="93"/>
      <c r="AR19" s="93"/>
      <c r="AS19" s="93"/>
      <c r="AT19" s="93"/>
      <c r="AU19" s="94"/>
      <c r="AV19" s="94"/>
      <c r="AW19" s="93"/>
    </row>
    <row r="20" spans="1:49" ht="81.599999999999994" customHeight="1" x14ac:dyDescent="0.2">
      <c r="A20" s="88">
        <f>Planeacion!A18</f>
        <v>0</v>
      </c>
      <c r="B20" s="88">
        <f>Planeacion!B18</f>
        <v>0</v>
      </c>
      <c r="C20" s="88">
        <f>Planeacion!C18</f>
        <v>0</v>
      </c>
      <c r="D20" s="88">
        <f>Planeacion!D18</f>
        <v>0</v>
      </c>
      <c r="E20" s="88" t="str">
        <f t="shared" si="1"/>
        <v>0000</v>
      </c>
      <c r="F20" s="89">
        <f>Planeacion!F18</f>
        <v>0</v>
      </c>
      <c r="G20" s="88">
        <f>Planeacion!G18</f>
        <v>0</v>
      </c>
      <c r="H20" s="88">
        <f>Planeacion!H18</f>
        <v>0</v>
      </c>
      <c r="I20" s="88">
        <f>Planeacion!I18</f>
        <v>0</v>
      </c>
      <c r="J20" s="88">
        <f>Planeacion!J18</f>
        <v>0</v>
      </c>
      <c r="K20" s="88">
        <f>Planeacion!K18</f>
        <v>0</v>
      </c>
      <c r="L20" s="88">
        <f>Planeacion!L18</f>
        <v>0</v>
      </c>
      <c r="M20" s="88">
        <f>Planeacion!M18</f>
        <v>0</v>
      </c>
      <c r="N20" s="90" t="str">
        <f t="shared" si="0"/>
        <v>Participacion</v>
      </c>
      <c r="O20" s="91"/>
      <c r="P20" s="92"/>
      <c r="Q20" s="93"/>
      <c r="R20" s="93"/>
      <c r="S20" s="94"/>
      <c r="T20" s="94"/>
      <c r="U20" s="94"/>
      <c r="V20" s="93"/>
      <c r="W20" s="94"/>
      <c r="X20" s="94"/>
      <c r="Y20" s="94"/>
      <c r="Z20" s="94"/>
      <c r="AA20" s="94"/>
      <c r="AB20" s="94"/>
      <c r="AC20" s="93"/>
      <c r="AD20" s="94"/>
      <c r="AE20" s="94"/>
      <c r="AF20" s="94"/>
      <c r="AG20" s="94"/>
      <c r="AH20" s="94"/>
      <c r="AI20" s="94"/>
      <c r="AJ20" s="94"/>
      <c r="AK20" s="94"/>
      <c r="AL20" s="93"/>
      <c r="AM20" s="94"/>
      <c r="AN20" s="94"/>
      <c r="AO20" s="93"/>
      <c r="AP20" s="93"/>
      <c r="AQ20" s="93"/>
      <c r="AR20" s="93"/>
      <c r="AS20" s="93"/>
      <c r="AT20" s="93"/>
      <c r="AU20" s="94"/>
      <c r="AV20" s="94"/>
      <c r="AW20" s="93"/>
    </row>
    <row r="21" spans="1:49" ht="81.599999999999994" customHeight="1" x14ac:dyDescent="0.2">
      <c r="A21" s="88">
        <f>Planeacion!A19</f>
        <v>0</v>
      </c>
      <c r="B21" s="88">
        <f>Planeacion!B19</f>
        <v>0</v>
      </c>
      <c r="C21" s="88">
        <f>Planeacion!C19</f>
        <v>0</v>
      </c>
      <c r="D21" s="88">
        <f>Planeacion!D19</f>
        <v>0</v>
      </c>
      <c r="E21" s="88" t="str">
        <f t="shared" si="1"/>
        <v>0000</v>
      </c>
      <c r="F21" s="89">
        <f>Planeacion!F19</f>
        <v>0</v>
      </c>
      <c r="G21" s="88">
        <f>Planeacion!G19</f>
        <v>0</v>
      </c>
      <c r="H21" s="88">
        <f>Planeacion!H19</f>
        <v>0</v>
      </c>
      <c r="I21" s="88">
        <f>Planeacion!I19</f>
        <v>0</v>
      </c>
      <c r="J21" s="88">
        <f>Planeacion!J19</f>
        <v>0</v>
      </c>
      <c r="K21" s="88">
        <f>Planeacion!K19</f>
        <v>0</v>
      </c>
      <c r="L21" s="88">
        <f>Planeacion!L19</f>
        <v>0</v>
      </c>
      <c r="M21" s="88">
        <f>Planeacion!M19</f>
        <v>0</v>
      </c>
      <c r="N21" s="90" t="str">
        <f t="shared" si="0"/>
        <v>Participacion</v>
      </c>
      <c r="O21" s="91"/>
      <c r="P21" s="92"/>
      <c r="Q21" s="93"/>
      <c r="R21" s="93"/>
      <c r="S21" s="94"/>
      <c r="T21" s="94"/>
      <c r="U21" s="94"/>
      <c r="V21" s="93"/>
      <c r="W21" s="94"/>
      <c r="X21" s="94"/>
      <c r="Y21" s="94"/>
      <c r="Z21" s="94"/>
      <c r="AA21" s="94"/>
      <c r="AB21" s="94"/>
      <c r="AC21" s="93"/>
      <c r="AD21" s="94"/>
      <c r="AE21" s="94"/>
      <c r="AF21" s="94"/>
      <c r="AG21" s="94"/>
      <c r="AH21" s="94"/>
      <c r="AI21" s="94"/>
      <c r="AJ21" s="94"/>
      <c r="AK21" s="94"/>
      <c r="AL21" s="93"/>
      <c r="AM21" s="94"/>
      <c r="AN21" s="94"/>
      <c r="AO21" s="93"/>
      <c r="AP21" s="93"/>
      <c r="AQ21" s="93"/>
      <c r="AR21" s="93"/>
      <c r="AS21" s="93"/>
      <c r="AT21" s="93"/>
      <c r="AU21" s="94"/>
      <c r="AV21" s="94"/>
      <c r="AW21" s="93"/>
    </row>
    <row r="22" spans="1:49" ht="81.599999999999994" customHeight="1" x14ac:dyDescent="0.2">
      <c r="A22" s="88">
        <f>Planeacion!A20</f>
        <v>0</v>
      </c>
      <c r="B22" s="88">
        <f>Planeacion!B20</f>
        <v>0</v>
      </c>
      <c r="C22" s="88">
        <f>Planeacion!C20</f>
        <v>0</v>
      </c>
      <c r="D22" s="88">
        <f>Planeacion!D20</f>
        <v>0</v>
      </c>
      <c r="E22" s="88" t="str">
        <f t="shared" si="1"/>
        <v>0000</v>
      </c>
      <c r="F22" s="89">
        <f>Planeacion!F20</f>
        <v>0</v>
      </c>
      <c r="G22" s="88">
        <f>Planeacion!G20</f>
        <v>0</v>
      </c>
      <c r="H22" s="88">
        <f>Planeacion!H20</f>
        <v>0</v>
      </c>
      <c r="I22" s="88">
        <f>Planeacion!I20</f>
        <v>0</v>
      </c>
      <c r="J22" s="88">
        <f>Planeacion!J20</f>
        <v>0</v>
      </c>
      <c r="K22" s="88">
        <f>Planeacion!K20</f>
        <v>0</v>
      </c>
      <c r="L22" s="88">
        <f>Planeacion!L20</f>
        <v>0</v>
      </c>
      <c r="M22" s="88">
        <f>Planeacion!M20</f>
        <v>0</v>
      </c>
      <c r="N22" s="90" t="str">
        <f t="shared" si="0"/>
        <v>Participacion</v>
      </c>
      <c r="O22" s="91"/>
      <c r="P22" s="92"/>
      <c r="Q22" s="93"/>
      <c r="R22" s="93"/>
      <c r="S22" s="94"/>
      <c r="T22" s="94"/>
      <c r="U22" s="94"/>
      <c r="V22" s="93"/>
      <c r="W22" s="94"/>
      <c r="X22" s="94"/>
      <c r="Y22" s="94"/>
      <c r="Z22" s="94"/>
      <c r="AA22" s="94"/>
      <c r="AB22" s="94"/>
      <c r="AC22" s="93"/>
      <c r="AD22" s="94"/>
      <c r="AE22" s="94"/>
      <c r="AF22" s="94"/>
      <c r="AG22" s="94"/>
      <c r="AH22" s="94"/>
      <c r="AI22" s="94"/>
      <c r="AJ22" s="94"/>
      <c r="AK22" s="94"/>
      <c r="AL22" s="93"/>
      <c r="AM22" s="94"/>
      <c r="AN22" s="94"/>
      <c r="AO22" s="93"/>
      <c r="AP22" s="93"/>
      <c r="AQ22" s="93"/>
      <c r="AR22" s="93"/>
      <c r="AS22" s="93"/>
      <c r="AT22" s="93"/>
      <c r="AU22" s="94"/>
      <c r="AV22" s="94"/>
      <c r="AW22" s="93"/>
    </row>
    <row r="23" spans="1:49" ht="81.599999999999994" customHeight="1" x14ac:dyDescent="0.2">
      <c r="A23" s="88">
        <f>Planeacion!A21</f>
        <v>0</v>
      </c>
      <c r="B23" s="88">
        <f>Planeacion!B21</f>
        <v>0</v>
      </c>
      <c r="C23" s="88">
        <f>Planeacion!C21</f>
        <v>0</v>
      </c>
      <c r="D23" s="88">
        <f>Planeacion!D21</f>
        <v>0</v>
      </c>
      <c r="E23" s="88" t="str">
        <f t="shared" si="1"/>
        <v>0000</v>
      </c>
      <c r="F23" s="89">
        <f>Planeacion!F21</f>
        <v>0</v>
      </c>
      <c r="G23" s="88">
        <f>Planeacion!G21</f>
        <v>0</v>
      </c>
      <c r="H23" s="88">
        <f>Planeacion!H21</f>
        <v>0</v>
      </c>
      <c r="I23" s="88">
        <f>Planeacion!I21</f>
        <v>0</v>
      </c>
      <c r="J23" s="88">
        <f>Planeacion!J21</f>
        <v>0</v>
      </c>
      <c r="K23" s="88">
        <f>Planeacion!K21</f>
        <v>0</v>
      </c>
      <c r="L23" s="88">
        <f>Planeacion!L21</f>
        <v>0</v>
      </c>
      <c r="M23" s="88">
        <f>Planeacion!M21</f>
        <v>0</v>
      </c>
      <c r="N23" s="90" t="str">
        <f t="shared" si="0"/>
        <v>Participacion</v>
      </c>
      <c r="O23" s="91"/>
      <c r="P23" s="92"/>
      <c r="Q23" s="93"/>
      <c r="R23" s="93"/>
      <c r="S23" s="94"/>
      <c r="T23" s="94"/>
      <c r="U23" s="94"/>
      <c r="V23" s="93"/>
      <c r="W23" s="94"/>
      <c r="X23" s="94"/>
      <c r="Y23" s="94"/>
      <c r="Z23" s="94"/>
      <c r="AA23" s="94"/>
      <c r="AB23" s="94"/>
      <c r="AC23" s="93"/>
      <c r="AD23" s="94"/>
      <c r="AE23" s="94"/>
      <c r="AF23" s="94"/>
      <c r="AG23" s="94"/>
      <c r="AH23" s="94"/>
      <c r="AI23" s="94"/>
      <c r="AJ23" s="94"/>
      <c r="AK23" s="94"/>
      <c r="AL23" s="93"/>
      <c r="AM23" s="94"/>
      <c r="AN23" s="94"/>
      <c r="AO23" s="93"/>
      <c r="AP23" s="93"/>
      <c r="AQ23" s="93"/>
      <c r="AR23" s="93"/>
      <c r="AS23" s="93"/>
      <c r="AT23" s="93"/>
      <c r="AU23" s="94"/>
      <c r="AV23" s="94"/>
      <c r="AW23" s="93"/>
    </row>
    <row r="24" spans="1:49" ht="81.599999999999994" customHeight="1" x14ac:dyDescent="0.2">
      <c r="A24" s="88">
        <f>Planeacion!A22</f>
        <v>0</v>
      </c>
      <c r="B24" s="88">
        <f>Planeacion!B22</f>
        <v>0</v>
      </c>
      <c r="C24" s="88">
        <f>Planeacion!C22</f>
        <v>0</v>
      </c>
      <c r="D24" s="88">
        <f>Planeacion!D22</f>
        <v>0</v>
      </c>
      <c r="E24" s="88" t="str">
        <f t="shared" si="1"/>
        <v>0000</v>
      </c>
      <c r="F24" s="89">
        <f>Planeacion!F22</f>
        <v>0</v>
      </c>
      <c r="G24" s="88">
        <f>Planeacion!G22</f>
        <v>0</v>
      </c>
      <c r="H24" s="88">
        <f>Planeacion!H22</f>
        <v>0</v>
      </c>
      <c r="I24" s="88">
        <f>Planeacion!I22</f>
        <v>0</v>
      </c>
      <c r="J24" s="88">
        <f>Planeacion!J22</f>
        <v>0</v>
      </c>
      <c r="K24" s="88">
        <f>Planeacion!K22</f>
        <v>0</v>
      </c>
      <c r="L24" s="88">
        <f>Planeacion!L22</f>
        <v>0</v>
      </c>
      <c r="M24" s="88">
        <f>Planeacion!M22</f>
        <v>0</v>
      </c>
      <c r="N24" s="90" t="str">
        <f t="shared" si="0"/>
        <v>Participacion</v>
      </c>
      <c r="O24" s="91"/>
      <c r="P24" s="92"/>
      <c r="Q24" s="93"/>
      <c r="R24" s="93"/>
      <c r="S24" s="94"/>
      <c r="T24" s="94"/>
      <c r="U24" s="94"/>
      <c r="V24" s="93"/>
      <c r="W24" s="94"/>
      <c r="X24" s="94"/>
      <c r="Y24" s="94"/>
      <c r="Z24" s="94"/>
      <c r="AA24" s="94"/>
      <c r="AB24" s="94"/>
      <c r="AC24" s="93"/>
      <c r="AD24" s="94"/>
      <c r="AE24" s="94"/>
      <c r="AF24" s="94"/>
      <c r="AG24" s="94"/>
      <c r="AH24" s="94"/>
      <c r="AI24" s="94"/>
      <c r="AJ24" s="94"/>
      <c r="AK24" s="94"/>
      <c r="AL24" s="93"/>
      <c r="AM24" s="94"/>
      <c r="AN24" s="94"/>
      <c r="AO24" s="93"/>
      <c r="AP24" s="93"/>
      <c r="AQ24" s="93"/>
      <c r="AR24" s="93"/>
      <c r="AS24" s="93"/>
      <c r="AT24" s="93"/>
      <c r="AU24" s="94"/>
      <c r="AV24" s="94"/>
      <c r="AW24" s="93"/>
    </row>
    <row r="25" spans="1:49" ht="81.599999999999994" customHeight="1" x14ac:dyDescent="0.2">
      <c r="A25" s="88">
        <f>Planeacion!A23</f>
        <v>0</v>
      </c>
      <c r="B25" s="88">
        <f>Planeacion!B23</f>
        <v>0</v>
      </c>
      <c r="C25" s="88">
        <f>Planeacion!C23</f>
        <v>0</v>
      </c>
      <c r="D25" s="88">
        <f>Planeacion!D23</f>
        <v>0</v>
      </c>
      <c r="E25" s="88" t="str">
        <f t="shared" si="1"/>
        <v>0000</v>
      </c>
      <c r="F25" s="89">
        <f>Planeacion!F23</f>
        <v>0</v>
      </c>
      <c r="G25" s="88">
        <f>Planeacion!G23</f>
        <v>0</v>
      </c>
      <c r="H25" s="88">
        <f>Planeacion!H23</f>
        <v>0</v>
      </c>
      <c r="I25" s="88">
        <f>Planeacion!I23</f>
        <v>0</v>
      </c>
      <c r="J25" s="88">
        <f>Planeacion!J23</f>
        <v>0</v>
      </c>
      <c r="K25" s="88">
        <f>Planeacion!K23</f>
        <v>0</v>
      </c>
      <c r="L25" s="88">
        <f>Planeacion!L23</f>
        <v>0</v>
      </c>
      <c r="M25" s="88">
        <f>Planeacion!M23</f>
        <v>0</v>
      </c>
      <c r="N25" s="90" t="str">
        <f t="shared" si="0"/>
        <v>Participacion</v>
      </c>
      <c r="O25" s="91"/>
      <c r="P25" s="92"/>
      <c r="Q25" s="93"/>
      <c r="R25" s="93"/>
      <c r="S25" s="94"/>
      <c r="T25" s="94"/>
      <c r="U25" s="94"/>
      <c r="V25" s="93"/>
      <c r="W25" s="94"/>
      <c r="X25" s="94"/>
      <c r="Y25" s="94"/>
      <c r="Z25" s="94"/>
      <c r="AA25" s="94"/>
      <c r="AB25" s="94"/>
      <c r="AC25" s="93"/>
      <c r="AD25" s="94"/>
      <c r="AE25" s="94"/>
      <c r="AF25" s="94"/>
      <c r="AG25" s="94"/>
      <c r="AH25" s="94"/>
      <c r="AI25" s="94"/>
      <c r="AJ25" s="94"/>
      <c r="AK25" s="94"/>
      <c r="AL25" s="93"/>
      <c r="AM25" s="94"/>
      <c r="AN25" s="94"/>
      <c r="AO25" s="93"/>
      <c r="AP25" s="93"/>
      <c r="AQ25" s="93"/>
      <c r="AR25" s="93"/>
      <c r="AS25" s="93"/>
      <c r="AT25" s="93"/>
      <c r="AU25" s="94"/>
      <c r="AV25" s="94"/>
      <c r="AW25" s="93"/>
    </row>
    <row r="26" spans="1:49" ht="81.599999999999994" customHeight="1" x14ac:dyDescent="0.2">
      <c r="A26" s="88">
        <f>Planeacion!A24</f>
        <v>0</v>
      </c>
      <c r="B26" s="88">
        <f>Planeacion!B24</f>
        <v>0</v>
      </c>
      <c r="C26" s="88">
        <f>Planeacion!C24</f>
        <v>0</v>
      </c>
      <c r="D26" s="88">
        <f>Planeacion!D24</f>
        <v>0</v>
      </c>
      <c r="E26" s="88" t="str">
        <f t="shared" si="1"/>
        <v>0000</v>
      </c>
      <c r="F26" s="89">
        <f>Planeacion!F24</f>
        <v>0</v>
      </c>
      <c r="G26" s="88">
        <f>Planeacion!G24</f>
        <v>0</v>
      </c>
      <c r="H26" s="88">
        <f>Planeacion!H24</f>
        <v>0</v>
      </c>
      <c r="I26" s="88">
        <f>Planeacion!I24</f>
        <v>0</v>
      </c>
      <c r="J26" s="88">
        <f>Planeacion!J24</f>
        <v>0</v>
      </c>
      <c r="K26" s="88">
        <f>Planeacion!K24</f>
        <v>0</v>
      </c>
      <c r="L26" s="88">
        <f>Planeacion!L24</f>
        <v>0</v>
      </c>
      <c r="M26" s="88">
        <f>Planeacion!M24</f>
        <v>0</v>
      </c>
      <c r="N26" s="90" t="str">
        <f t="shared" si="0"/>
        <v>Participacion</v>
      </c>
      <c r="O26" s="91"/>
      <c r="P26" s="92"/>
      <c r="Q26" s="93"/>
      <c r="R26" s="93"/>
      <c r="S26" s="94"/>
      <c r="T26" s="94"/>
      <c r="U26" s="94"/>
      <c r="V26" s="93"/>
      <c r="W26" s="94"/>
      <c r="X26" s="94"/>
      <c r="Y26" s="94"/>
      <c r="Z26" s="94"/>
      <c r="AA26" s="94"/>
      <c r="AB26" s="94"/>
      <c r="AC26" s="93"/>
      <c r="AD26" s="94"/>
      <c r="AE26" s="94"/>
      <c r="AF26" s="94"/>
      <c r="AG26" s="94"/>
      <c r="AH26" s="94"/>
      <c r="AI26" s="94"/>
      <c r="AJ26" s="94"/>
      <c r="AK26" s="94"/>
      <c r="AL26" s="93"/>
      <c r="AM26" s="94"/>
      <c r="AN26" s="94"/>
      <c r="AO26" s="93"/>
      <c r="AP26" s="93"/>
      <c r="AQ26" s="93"/>
      <c r="AR26" s="93"/>
      <c r="AS26" s="93"/>
      <c r="AT26" s="93"/>
      <c r="AU26" s="94"/>
      <c r="AV26" s="94"/>
      <c r="AW26" s="93"/>
    </row>
    <row r="27" spans="1:49" ht="81.599999999999994" customHeight="1" x14ac:dyDescent="0.2">
      <c r="A27" s="88">
        <f>Planeacion!A25</f>
        <v>0</v>
      </c>
      <c r="B27" s="88">
        <f>Planeacion!B25</f>
        <v>0</v>
      </c>
      <c r="C27" s="88">
        <f>Planeacion!C25</f>
        <v>0</v>
      </c>
      <c r="D27" s="88">
        <f>Planeacion!D25</f>
        <v>0</v>
      </c>
      <c r="E27" s="88" t="str">
        <f t="shared" si="1"/>
        <v>0000</v>
      </c>
      <c r="F27" s="89">
        <f>Planeacion!F25</f>
        <v>0</v>
      </c>
      <c r="G27" s="88">
        <f>Planeacion!G25</f>
        <v>0</v>
      </c>
      <c r="H27" s="88">
        <f>Planeacion!H25</f>
        <v>0</v>
      </c>
      <c r="I27" s="88">
        <f>Planeacion!I25</f>
        <v>0</v>
      </c>
      <c r="J27" s="88">
        <f>Planeacion!J25</f>
        <v>0</v>
      </c>
      <c r="K27" s="88">
        <f>Planeacion!K25</f>
        <v>0</v>
      </c>
      <c r="L27" s="88">
        <f>Planeacion!L25</f>
        <v>0</v>
      </c>
      <c r="M27" s="88">
        <f>Planeacion!M25</f>
        <v>0</v>
      </c>
      <c r="N27" s="90" t="str">
        <f t="shared" si="0"/>
        <v>Participacion</v>
      </c>
      <c r="O27" s="91"/>
      <c r="P27" s="92"/>
      <c r="Q27" s="93"/>
      <c r="R27" s="93"/>
      <c r="S27" s="94"/>
      <c r="T27" s="94"/>
      <c r="U27" s="94"/>
      <c r="V27" s="93"/>
      <c r="W27" s="94"/>
      <c r="X27" s="94"/>
      <c r="Y27" s="94"/>
      <c r="Z27" s="94"/>
      <c r="AA27" s="94"/>
      <c r="AB27" s="94"/>
      <c r="AC27" s="93"/>
      <c r="AD27" s="94"/>
      <c r="AE27" s="94"/>
      <c r="AF27" s="94"/>
      <c r="AG27" s="94"/>
      <c r="AH27" s="94"/>
      <c r="AI27" s="94"/>
      <c r="AJ27" s="94"/>
      <c r="AK27" s="94"/>
      <c r="AL27" s="93"/>
      <c r="AM27" s="94"/>
      <c r="AN27" s="94"/>
      <c r="AO27" s="93"/>
      <c r="AP27" s="93"/>
      <c r="AQ27" s="93"/>
      <c r="AR27" s="93"/>
      <c r="AS27" s="93"/>
      <c r="AT27" s="93"/>
      <c r="AU27" s="94"/>
      <c r="AV27" s="94"/>
      <c r="AW27" s="93"/>
    </row>
    <row r="28" spans="1:49" ht="81.599999999999994" customHeight="1" x14ac:dyDescent="0.2">
      <c r="A28" s="88">
        <f>Planeacion!A26</f>
        <v>0</v>
      </c>
      <c r="B28" s="88">
        <f>Planeacion!B26</f>
        <v>0</v>
      </c>
      <c r="C28" s="88">
        <f>Planeacion!C26</f>
        <v>0</v>
      </c>
      <c r="D28" s="88">
        <f>Planeacion!D26</f>
        <v>0</v>
      </c>
      <c r="E28" s="88" t="str">
        <f t="shared" si="1"/>
        <v>0000</v>
      </c>
      <c r="F28" s="89">
        <f>Planeacion!F26</f>
        <v>0</v>
      </c>
      <c r="G28" s="88">
        <f>Planeacion!G26</f>
        <v>0</v>
      </c>
      <c r="H28" s="88">
        <f>Planeacion!H26</f>
        <v>0</v>
      </c>
      <c r="I28" s="88">
        <f>Planeacion!I26</f>
        <v>0</v>
      </c>
      <c r="J28" s="88">
        <f>Planeacion!J26</f>
        <v>0</v>
      </c>
      <c r="K28" s="88">
        <f>Planeacion!K26</f>
        <v>0</v>
      </c>
      <c r="L28" s="88">
        <f>Planeacion!L26</f>
        <v>0</v>
      </c>
      <c r="M28" s="88">
        <f>Planeacion!M26</f>
        <v>0</v>
      </c>
      <c r="N28" s="90" t="str">
        <f t="shared" si="0"/>
        <v>Participacion</v>
      </c>
      <c r="O28" s="91"/>
      <c r="P28" s="92"/>
      <c r="Q28" s="93"/>
      <c r="R28" s="93"/>
      <c r="S28" s="94"/>
      <c r="T28" s="94"/>
      <c r="U28" s="94"/>
      <c r="V28" s="93"/>
      <c r="W28" s="94"/>
      <c r="X28" s="94"/>
      <c r="Y28" s="94"/>
      <c r="Z28" s="94"/>
      <c r="AA28" s="94"/>
      <c r="AB28" s="94"/>
      <c r="AC28" s="93"/>
      <c r="AD28" s="94"/>
      <c r="AE28" s="94"/>
      <c r="AF28" s="94"/>
      <c r="AG28" s="94"/>
      <c r="AH28" s="94"/>
      <c r="AI28" s="94"/>
      <c r="AJ28" s="94"/>
      <c r="AK28" s="94"/>
      <c r="AL28" s="93"/>
      <c r="AM28" s="94"/>
      <c r="AN28" s="94"/>
      <c r="AO28" s="93"/>
      <c r="AP28" s="93"/>
      <c r="AQ28" s="93"/>
      <c r="AR28" s="93"/>
      <c r="AS28" s="93"/>
      <c r="AT28" s="93"/>
      <c r="AU28" s="94"/>
      <c r="AV28" s="94"/>
      <c r="AW28" s="93"/>
    </row>
    <row r="29" spans="1:49" ht="81.599999999999994" customHeight="1" x14ac:dyDescent="0.2">
      <c r="A29" s="88">
        <f>Planeacion!A27</f>
        <v>0</v>
      </c>
      <c r="B29" s="88">
        <f>Planeacion!B27</f>
        <v>0</v>
      </c>
      <c r="C29" s="88">
        <f>Planeacion!C27</f>
        <v>0</v>
      </c>
      <c r="D29" s="88">
        <f>Planeacion!D27</f>
        <v>0</v>
      </c>
      <c r="E29" s="88" t="str">
        <f t="shared" si="1"/>
        <v>0000</v>
      </c>
      <c r="F29" s="89">
        <f>Planeacion!F27</f>
        <v>0</v>
      </c>
      <c r="G29" s="88">
        <f>Planeacion!G27</f>
        <v>0</v>
      </c>
      <c r="H29" s="88">
        <f>Planeacion!H27</f>
        <v>0</v>
      </c>
      <c r="I29" s="88">
        <f>Planeacion!I27</f>
        <v>0</v>
      </c>
      <c r="J29" s="88">
        <f>Planeacion!J27</f>
        <v>0</v>
      </c>
      <c r="K29" s="88">
        <f>Planeacion!K27</f>
        <v>0</v>
      </c>
      <c r="L29" s="88">
        <f>Planeacion!L27</f>
        <v>0</v>
      </c>
      <c r="M29" s="88">
        <f>Planeacion!M27</f>
        <v>0</v>
      </c>
      <c r="N29" s="90" t="str">
        <f t="shared" si="0"/>
        <v>Participacion</v>
      </c>
      <c r="O29" s="91"/>
      <c r="P29" s="92"/>
      <c r="Q29" s="93"/>
      <c r="R29" s="93"/>
      <c r="S29" s="94"/>
      <c r="T29" s="94"/>
      <c r="U29" s="94"/>
      <c r="V29" s="93"/>
      <c r="W29" s="94"/>
      <c r="X29" s="94"/>
      <c r="Y29" s="94"/>
      <c r="Z29" s="94"/>
      <c r="AA29" s="94"/>
      <c r="AB29" s="94"/>
      <c r="AC29" s="93"/>
      <c r="AD29" s="94"/>
      <c r="AE29" s="94"/>
      <c r="AF29" s="94"/>
      <c r="AG29" s="94"/>
      <c r="AH29" s="94"/>
      <c r="AI29" s="94"/>
      <c r="AJ29" s="94"/>
      <c r="AK29" s="94"/>
      <c r="AL29" s="93"/>
      <c r="AM29" s="94"/>
      <c r="AN29" s="94"/>
      <c r="AO29" s="93"/>
      <c r="AP29" s="93"/>
      <c r="AQ29" s="93"/>
      <c r="AR29" s="93"/>
      <c r="AS29" s="93"/>
      <c r="AT29" s="93"/>
      <c r="AU29" s="94"/>
      <c r="AV29" s="94"/>
      <c r="AW29" s="93"/>
    </row>
    <row r="30" spans="1:49" ht="81.599999999999994" customHeight="1" x14ac:dyDescent="0.2">
      <c r="A30" s="88">
        <f>Planeacion!A28</f>
        <v>0</v>
      </c>
      <c r="B30" s="88">
        <f>Planeacion!B28</f>
        <v>0</v>
      </c>
      <c r="C30" s="88">
        <f>Planeacion!C28</f>
        <v>0</v>
      </c>
      <c r="D30" s="88">
        <f>Planeacion!D28</f>
        <v>0</v>
      </c>
      <c r="E30" s="88" t="str">
        <f t="shared" si="1"/>
        <v>0000</v>
      </c>
      <c r="F30" s="89">
        <f>Planeacion!F28</f>
        <v>0</v>
      </c>
      <c r="G30" s="88">
        <f>Planeacion!G28</f>
        <v>0</v>
      </c>
      <c r="H30" s="88">
        <f>Planeacion!H28</f>
        <v>0</v>
      </c>
      <c r="I30" s="88">
        <f>Planeacion!I28</f>
        <v>0</v>
      </c>
      <c r="J30" s="88">
        <f>Planeacion!J28</f>
        <v>0</v>
      </c>
      <c r="K30" s="88">
        <f>Planeacion!K28</f>
        <v>0</v>
      </c>
      <c r="L30" s="88">
        <f>Planeacion!L28</f>
        <v>0</v>
      </c>
      <c r="M30" s="88">
        <f>Planeacion!M28</f>
        <v>0</v>
      </c>
      <c r="N30" s="90" t="str">
        <f t="shared" si="0"/>
        <v>Participacion</v>
      </c>
      <c r="O30" s="91"/>
      <c r="P30" s="92"/>
      <c r="Q30" s="93"/>
      <c r="R30" s="93"/>
      <c r="S30" s="94"/>
      <c r="T30" s="94"/>
      <c r="U30" s="94"/>
      <c r="V30" s="93"/>
      <c r="W30" s="94"/>
      <c r="X30" s="94"/>
      <c r="Y30" s="94"/>
      <c r="Z30" s="94"/>
      <c r="AA30" s="94"/>
      <c r="AB30" s="94"/>
      <c r="AC30" s="93"/>
      <c r="AD30" s="94"/>
      <c r="AE30" s="94"/>
      <c r="AF30" s="94"/>
      <c r="AG30" s="94"/>
      <c r="AH30" s="94"/>
      <c r="AI30" s="94"/>
      <c r="AJ30" s="94"/>
      <c r="AK30" s="94"/>
      <c r="AL30" s="93"/>
      <c r="AM30" s="94"/>
      <c r="AN30" s="94"/>
      <c r="AO30" s="93"/>
      <c r="AP30" s="93"/>
      <c r="AQ30" s="93"/>
      <c r="AR30" s="93"/>
      <c r="AS30" s="93"/>
      <c r="AT30" s="93"/>
      <c r="AU30" s="94"/>
      <c r="AV30" s="94"/>
      <c r="AW30" s="93"/>
    </row>
    <row r="31" spans="1:49" ht="81.599999999999994" customHeight="1" x14ac:dyDescent="0.2">
      <c r="A31" s="88">
        <f>Planeacion!A29</f>
        <v>0</v>
      </c>
      <c r="B31" s="88">
        <f>Planeacion!B29</f>
        <v>0</v>
      </c>
      <c r="C31" s="88">
        <f>Planeacion!C29</f>
        <v>0</v>
      </c>
      <c r="D31" s="88">
        <f>Planeacion!D29</f>
        <v>0</v>
      </c>
      <c r="E31" s="88" t="str">
        <f t="shared" si="1"/>
        <v>0000</v>
      </c>
      <c r="F31" s="89">
        <f>Planeacion!F29</f>
        <v>0</v>
      </c>
      <c r="G31" s="88">
        <f>Planeacion!G29</f>
        <v>0</v>
      </c>
      <c r="H31" s="88">
        <f>Planeacion!H29</f>
        <v>0</v>
      </c>
      <c r="I31" s="88">
        <f>Planeacion!I29</f>
        <v>0</v>
      </c>
      <c r="J31" s="88">
        <f>Planeacion!J29</f>
        <v>0</v>
      </c>
      <c r="K31" s="88">
        <f>Planeacion!K29</f>
        <v>0</v>
      </c>
      <c r="L31" s="88">
        <f>Planeacion!L29</f>
        <v>0</v>
      </c>
      <c r="M31" s="88">
        <f>Planeacion!M29</f>
        <v>0</v>
      </c>
      <c r="N31" s="90" t="str">
        <f t="shared" si="0"/>
        <v>Participacion</v>
      </c>
      <c r="O31" s="91"/>
      <c r="P31" s="92"/>
      <c r="Q31" s="93"/>
      <c r="R31" s="93"/>
      <c r="S31" s="94"/>
      <c r="T31" s="94"/>
      <c r="U31" s="94"/>
      <c r="V31" s="93"/>
      <c r="W31" s="94"/>
      <c r="X31" s="94"/>
      <c r="Y31" s="94"/>
      <c r="Z31" s="94"/>
      <c r="AA31" s="94"/>
      <c r="AB31" s="94"/>
      <c r="AC31" s="93"/>
      <c r="AD31" s="94"/>
      <c r="AE31" s="94"/>
      <c r="AF31" s="94"/>
      <c r="AG31" s="94"/>
      <c r="AH31" s="94"/>
      <c r="AI31" s="94"/>
      <c r="AJ31" s="94"/>
      <c r="AK31" s="94"/>
      <c r="AL31" s="93"/>
      <c r="AM31" s="94"/>
      <c r="AN31" s="94"/>
      <c r="AO31" s="93"/>
      <c r="AP31" s="93"/>
      <c r="AQ31" s="93"/>
      <c r="AR31" s="93"/>
      <c r="AS31" s="93"/>
      <c r="AT31" s="93"/>
      <c r="AU31" s="94"/>
      <c r="AV31" s="94"/>
      <c r="AW31" s="93"/>
    </row>
    <row r="32" spans="1:49" ht="81.599999999999994" customHeight="1" x14ac:dyDescent="0.2">
      <c r="A32" s="88">
        <f>Planeacion!A30</f>
        <v>0</v>
      </c>
      <c r="B32" s="88">
        <f>Planeacion!B30</f>
        <v>0</v>
      </c>
      <c r="C32" s="88">
        <f>Planeacion!C30</f>
        <v>0</v>
      </c>
      <c r="D32" s="88">
        <f>Planeacion!D30</f>
        <v>0</v>
      </c>
      <c r="E32" s="88" t="str">
        <f t="shared" si="1"/>
        <v>0000</v>
      </c>
      <c r="F32" s="89">
        <f>Planeacion!F30</f>
        <v>0</v>
      </c>
      <c r="G32" s="88">
        <f>Planeacion!G30</f>
        <v>0</v>
      </c>
      <c r="H32" s="88">
        <f>Planeacion!H30</f>
        <v>0</v>
      </c>
      <c r="I32" s="88">
        <f>Planeacion!I30</f>
        <v>0</v>
      </c>
      <c r="J32" s="88">
        <f>Planeacion!J30</f>
        <v>0</v>
      </c>
      <c r="K32" s="88">
        <f>Planeacion!K30</f>
        <v>0</v>
      </c>
      <c r="L32" s="88">
        <f>Planeacion!L30</f>
        <v>0</v>
      </c>
      <c r="M32" s="88">
        <f>Planeacion!M30</f>
        <v>0</v>
      </c>
      <c r="N32" s="90" t="str">
        <f t="shared" si="0"/>
        <v>Participacion</v>
      </c>
      <c r="O32" s="91"/>
      <c r="P32" s="92"/>
      <c r="Q32" s="93"/>
      <c r="R32" s="93"/>
      <c r="S32" s="94"/>
      <c r="T32" s="94"/>
      <c r="U32" s="94"/>
      <c r="V32" s="93"/>
      <c r="W32" s="94"/>
      <c r="X32" s="94"/>
      <c r="Y32" s="94"/>
      <c r="Z32" s="94"/>
      <c r="AA32" s="94"/>
      <c r="AB32" s="94"/>
      <c r="AC32" s="93"/>
      <c r="AD32" s="94"/>
      <c r="AE32" s="94"/>
      <c r="AF32" s="94"/>
      <c r="AG32" s="94"/>
      <c r="AH32" s="94"/>
      <c r="AI32" s="94"/>
      <c r="AJ32" s="94"/>
      <c r="AK32" s="94"/>
      <c r="AL32" s="93"/>
      <c r="AM32" s="94"/>
      <c r="AN32" s="94"/>
      <c r="AO32" s="93"/>
      <c r="AP32" s="93"/>
      <c r="AQ32" s="93"/>
      <c r="AR32" s="93"/>
      <c r="AS32" s="93"/>
      <c r="AT32" s="93"/>
      <c r="AU32" s="94"/>
      <c r="AV32" s="94"/>
      <c r="AW32" s="93"/>
    </row>
    <row r="33" spans="1:49" ht="81.599999999999994" customHeight="1" x14ac:dyDescent="0.2">
      <c r="A33" s="88">
        <f>Planeacion!A31</f>
        <v>0</v>
      </c>
      <c r="B33" s="88">
        <f>Planeacion!B31</f>
        <v>0</v>
      </c>
      <c r="C33" s="88">
        <f>Planeacion!C31</f>
        <v>0</v>
      </c>
      <c r="D33" s="88">
        <f>Planeacion!D31</f>
        <v>0</v>
      </c>
      <c r="E33" s="88" t="str">
        <f t="shared" si="1"/>
        <v>0000</v>
      </c>
      <c r="F33" s="89">
        <f>Planeacion!F31</f>
        <v>0</v>
      </c>
      <c r="G33" s="88">
        <f>Planeacion!G31</f>
        <v>0</v>
      </c>
      <c r="H33" s="88">
        <f>Planeacion!H31</f>
        <v>0</v>
      </c>
      <c r="I33" s="88">
        <f>Planeacion!I31</f>
        <v>0</v>
      </c>
      <c r="J33" s="88">
        <f>Planeacion!J31</f>
        <v>0</v>
      </c>
      <c r="K33" s="88">
        <f>Planeacion!K31</f>
        <v>0</v>
      </c>
      <c r="L33" s="88">
        <f>Planeacion!L31</f>
        <v>0</v>
      </c>
      <c r="M33" s="88">
        <f>Planeacion!M31</f>
        <v>0</v>
      </c>
      <c r="N33" s="90" t="str">
        <f t="shared" si="0"/>
        <v>Participacion</v>
      </c>
      <c r="O33" s="91"/>
      <c r="P33" s="92"/>
      <c r="Q33" s="93"/>
      <c r="R33" s="93"/>
      <c r="S33" s="94"/>
      <c r="T33" s="94"/>
      <c r="U33" s="94"/>
      <c r="V33" s="93"/>
      <c r="W33" s="94"/>
      <c r="X33" s="94"/>
      <c r="Y33" s="94"/>
      <c r="Z33" s="94"/>
      <c r="AA33" s="94"/>
      <c r="AB33" s="94"/>
      <c r="AC33" s="93"/>
      <c r="AD33" s="94"/>
      <c r="AE33" s="94"/>
      <c r="AF33" s="94"/>
      <c r="AG33" s="94"/>
      <c r="AH33" s="94"/>
      <c r="AI33" s="94"/>
      <c r="AJ33" s="94"/>
      <c r="AK33" s="94"/>
      <c r="AL33" s="93"/>
      <c r="AM33" s="94"/>
      <c r="AN33" s="94"/>
      <c r="AO33" s="93"/>
      <c r="AP33" s="93"/>
      <c r="AQ33" s="93"/>
      <c r="AR33" s="93"/>
      <c r="AS33" s="93"/>
      <c r="AT33" s="93"/>
      <c r="AU33" s="94"/>
      <c r="AV33" s="94"/>
      <c r="AW33" s="93"/>
    </row>
    <row r="34" spans="1:49" ht="81.599999999999994" customHeight="1" x14ac:dyDescent="0.2">
      <c r="A34" s="88">
        <f>Planeacion!A32</f>
        <v>0</v>
      </c>
      <c r="B34" s="88">
        <f>Planeacion!B32</f>
        <v>0</v>
      </c>
      <c r="C34" s="88">
        <f>Planeacion!C32</f>
        <v>0</v>
      </c>
      <c r="D34" s="88">
        <f>Planeacion!D32</f>
        <v>0</v>
      </c>
      <c r="E34" s="88" t="str">
        <f t="shared" si="1"/>
        <v>0000</v>
      </c>
      <c r="F34" s="89">
        <f>Planeacion!F32</f>
        <v>0</v>
      </c>
      <c r="G34" s="88">
        <f>Planeacion!G32</f>
        <v>0</v>
      </c>
      <c r="H34" s="88">
        <f>Planeacion!H32</f>
        <v>0</v>
      </c>
      <c r="I34" s="88">
        <f>Planeacion!I32</f>
        <v>0</v>
      </c>
      <c r="J34" s="88">
        <f>Planeacion!J32</f>
        <v>0</v>
      </c>
      <c r="K34" s="88">
        <f>Planeacion!K32</f>
        <v>0</v>
      </c>
      <c r="L34" s="88">
        <f>Planeacion!L32</f>
        <v>0</v>
      </c>
      <c r="M34" s="88">
        <f>Planeacion!M32</f>
        <v>0</v>
      </c>
      <c r="N34" s="90" t="str">
        <f t="shared" si="0"/>
        <v>Participacion</v>
      </c>
      <c r="O34" s="91"/>
      <c r="P34" s="92"/>
      <c r="Q34" s="93"/>
      <c r="R34" s="93"/>
      <c r="S34" s="94"/>
      <c r="T34" s="94"/>
      <c r="U34" s="94"/>
      <c r="V34" s="93"/>
      <c r="W34" s="94"/>
      <c r="X34" s="94"/>
      <c r="Y34" s="94"/>
      <c r="Z34" s="94"/>
      <c r="AA34" s="94"/>
      <c r="AB34" s="94"/>
      <c r="AC34" s="93"/>
      <c r="AD34" s="94"/>
      <c r="AE34" s="94"/>
      <c r="AF34" s="94"/>
      <c r="AG34" s="94"/>
      <c r="AH34" s="94"/>
      <c r="AI34" s="94"/>
      <c r="AJ34" s="94"/>
      <c r="AK34" s="94"/>
      <c r="AL34" s="93"/>
      <c r="AM34" s="94"/>
      <c r="AN34" s="94"/>
      <c r="AO34" s="93"/>
      <c r="AP34" s="93"/>
      <c r="AQ34" s="93"/>
      <c r="AR34" s="93"/>
      <c r="AS34" s="93"/>
      <c r="AT34" s="93"/>
      <c r="AU34" s="94"/>
      <c r="AV34" s="94"/>
      <c r="AW34" s="93"/>
    </row>
    <row r="35" spans="1:49" ht="81.599999999999994" customHeight="1" x14ac:dyDescent="0.2">
      <c r="A35" s="88">
        <f>Planeacion!A33</f>
        <v>0</v>
      </c>
      <c r="B35" s="88">
        <f>Planeacion!B33</f>
        <v>0</v>
      </c>
      <c r="C35" s="88">
        <f>Planeacion!C33</f>
        <v>0</v>
      </c>
      <c r="D35" s="88">
        <f>Planeacion!D33</f>
        <v>0</v>
      </c>
      <c r="E35" s="88" t="str">
        <f t="shared" si="1"/>
        <v>0000</v>
      </c>
      <c r="F35" s="89">
        <f>Planeacion!F33</f>
        <v>0</v>
      </c>
      <c r="G35" s="88">
        <f>Planeacion!G33</f>
        <v>0</v>
      </c>
      <c r="H35" s="88">
        <f>Planeacion!H33</f>
        <v>0</v>
      </c>
      <c r="I35" s="88">
        <f>Planeacion!I33</f>
        <v>0</v>
      </c>
      <c r="J35" s="88">
        <f>Planeacion!J33</f>
        <v>0</v>
      </c>
      <c r="K35" s="88">
        <f>Planeacion!K33</f>
        <v>0</v>
      </c>
      <c r="L35" s="88">
        <f>Planeacion!L33</f>
        <v>0</v>
      </c>
      <c r="M35" s="88">
        <f>Planeacion!M33</f>
        <v>0</v>
      </c>
      <c r="N35" s="90" t="str">
        <f t="shared" si="0"/>
        <v>Participacion</v>
      </c>
      <c r="O35" s="91"/>
      <c r="P35" s="92"/>
      <c r="Q35" s="93"/>
      <c r="R35" s="93"/>
      <c r="S35" s="94"/>
      <c r="T35" s="94"/>
      <c r="U35" s="94"/>
      <c r="V35" s="93"/>
      <c r="W35" s="94"/>
      <c r="X35" s="94"/>
      <c r="Y35" s="94"/>
      <c r="Z35" s="94"/>
      <c r="AA35" s="94"/>
      <c r="AB35" s="94"/>
      <c r="AC35" s="93"/>
      <c r="AD35" s="94"/>
      <c r="AE35" s="94"/>
      <c r="AF35" s="94"/>
      <c r="AG35" s="94"/>
      <c r="AH35" s="94"/>
      <c r="AI35" s="94"/>
      <c r="AJ35" s="94"/>
      <c r="AK35" s="94"/>
      <c r="AL35" s="93"/>
      <c r="AM35" s="94"/>
      <c r="AN35" s="94"/>
      <c r="AO35" s="93"/>
      <c r="AP35" s="93"/>
      <c r="AQ35" s="93"/>
      <c r="AR35" s="93"/>
      <c r="AS35" s="93"/>
      <c r="AT35" s="93"/>
      <c r="AU35" s="94"/>
      <c r="AV35" s="94"/>
      <c r="AW35" s="93"/>
    </row>
    <row r="36" spans="1:49" ht="81.599999999999994" customHeight="1" x14ac:dyDescent="0.2">
      <c r="A36" s="88">
        <f>Planeacion!A34</f>
        <v>0</v>
      </c>
      <c r="B36" s="88">
        <f>Planeacion!B34</f>
        <v>0</v>
      </c>
      <c r="C36" s="88">
        <f>Planeacion!C34</f>
        <v>0</v>
      </c>
      <c r="D36" s="88">
        <f>Planeacion!D34</f>
        <v>0</v>
      </c>
      <c r="E36" s="88" t="str">
        <f t="shared" si="1"/>
        <v>0000</v>
      </c>
      <c r="F36" s="89">
        <f>Planeacion!F34</f>
        <v>0</v>
      </c>
      <c r="G36" s="88">
        <f>Planeacion!G34</f>
        <v>0</v>
      </c>
      <c r="H36" s="88">
        <f>Planeacion!H34</f>
        <v>0</v>
      </c>
      <c r="I36" s="88">
        <f>Planeacion!I34</f>
        <v>0</v>
      </c>
      <c r="J36" s="88">
        <f>Planeacion!J34</f>
        <v>0</v>
      </c>
      <c r="K36" s="88">
        <f>Planeacion!K34</f>
        <v>0</v>
      </c>
      <c r="L36" s="88">
        <f>Planeacion!L34</f>
        <v>0</v>
      </c>
      <c r="M36" s="88">
        <f>Planeacion!M34</f>
        <v>0</v>
      </c>
      <c r="N36" s="90" t="str">
        <f t="shared" si="0"/>
        <v>Participacion</v>
      </c>
      <c r="O36" s="91"/>
      <c r="P36" s="92"/>
      <c r="Q36" s="93"/>
      <c r="R36" s="93"/>
      <c r="S36" s="94"/>
      <c r="T36" s="94"/>
      <c r="U36" s="94"/>
      <c r="V36" s="93"/>
      <c r="W36" s="94"/>
      <c r="X36" s="94"/>
      <c r="Y36" s="94"/>
      <c r="Z36" s="94"/>
      <c r="AA36" s="94"/>
      <c r="AB36" s="94"/>
      <c r="AC36" s="93"/>
      <c r="AD36" s="94"/>
      <c r="AE36" s="94"/>
      <c r="AF36" s="94"/>
      <c r="AG36" s="94"/>
      <c r="AH36" s="94"/>
      <c r="AI36" s="94"/>
      <c r="AJ36" s="94"/>
      <c r="AK36" s="94"/>
      <c r="AL36" s="93"/>
      <c r="AM36" s="94"/>
      <c r="AN36" s="94"/>
      <c r="AO36" s="93"/>
      <c r="AP36" s="93"/>
      <c r="AQ36" s="93"/>
      <c r="AR36" s="93"/>
      <c r="AS36" s="93"/>
      <c r="AT36" s="93"/>
      <c r="AU36" s="94"/>
      <c r="AV36" s="94"/>
      <c r="AW36" s="93"/>
    </row>
    <row r="37" spans="1:49" ht="81.599999999999994" customHeight="1" x14ac:dyDescent="0.2">
      <c r="A37" s="88">
        <f>Planeacion!A35</f>
        <v>0</v>
      </c>
      <c r="B37" s="88">
        <f>Planeacion!B35</f>
        <v>0</v>
      </c>
      <c r="C37" s="88">
        <f>Planeacion!C35</f>
        <v>0</v>
      </c>
      <c r="D37" s="88">
        <f>Planeacion!D35</f>
        <v>0</v>
      </c>
      <c r="E37" s="88" t="str">
        <f t="shared" si="1"/>
        <v>0000</v>
      </c>
      <c r="F37" s="89">
        <f>Planeacion!F35</f>
        <v>0</v>
      </c>
      <c r="G37" s="88">
        <f>Planeacion!G35</f>
        <v>0</v>
      </c>
      <c r="H37" s="88">
        <f>Planeacion!H35</f>
        <v>0</v>
      </c>
      <c r="I37" s="88">
        <f>Planeacion!I35</f>
        <v>0</v>
      </c>
      <c r="J37" s="88">
        <f>Planeacion!J35</f>
        <v>0</v>
      </c>
      <c r="K37" s="88">
        <f>Planeacion!K35</f>
        <v>0</v>
      </c>
      <c r="L37" s="88">
        <f>Planeacion!L35</f>
        <v>0</v>
      </c>
      <c r="M37" s="88">
        <f>Planeacion!M35</f>
        <v>0</v>
      </c>
      <c r="N37" s="90" t="str">
        <f t="shared" si="0"/>
        <v>Participacion</v>
      </c>
      <c r="O37" s="91"/>
      <c r="P37" s="92"/>
      <c r="Q37" s="93"/>
      <c r="R37" s="93"/>
      <c r="S37" s="94"/>
      <c r="T37" s="94"/>
      <c r="U37" s="94"/>
      <c r="V37" s="93"/>
      <c r="W37" s="94"/>
      <c r="X37" s="94"/>
      <c r="Y37" s="94"/>
      <c r="Z37" s="94"/>
      <c r="AA37" s="94"/>
      <c r="AB37" s="94"/>
      <c r="AC37" s="93"/>
      <c r="AD37" s="94"/>
      <c r="AE37" s="94"/>
      <c r="AF37" s="94"/>
      <c r="AG37" s="94"/>
      <c r="AH37" s="94"/>
      <c r="AI37" s="94"/>
      <c r="AJ37" s="94"/>
      <c r="AK37" s="94"/>
      <c r="AL37" s="93"/>
      <c r="AM37" s="94"/>
      <c r="AN37" s="94"/>
      <c r="AO37" s="93"/>
      <c r="AP37" s="93"/>
      <c r="AQ37" s="93"/>
      <c r="AR37" s="93"/>
      <c r="AS37" s="93"/>
      <c r="AT37" s="93"/>
      <c r="AU37" s="94"/>
      <c r="AV37" s="94"/>
      <c r="AW37" s="93"/>
    </row>
    <row r="38" spans="1:49" ht="81.599999999999994" customHeight="1" x14ac:dyDescent="0.2">
      <c r="A38" s="88">
        <f>Planeacion!A36</f>
        <v>0</v>
      </c>
      <c r="B38" s="88">
        <f>Planeacion!B36</f>
        <v>0</v>
      </c>
      <c r="C38" s="88">
        <f>Planeacion!C36</f>
        <v>0</v>
      </c>
      <c r="D38" s="88">
        <f>Planeacion!D36</f>
        <v>0</v>
      </c>
      <c r="E38" s="88" t="str">
        <f t="shared" si="1"/>
        <v>0000</v>
      </c>
      <c r="F38" s="89">
        <f>Planeacion!F36</f>
        <v>0</v>
      </c>
      <c r="G38" s="88">
        <f>Planeacion!G36</f>
        <v>0</v>
      </c>
      <c r="H38" s="88">
        <f>Planeacion!H36</f>
        <v>0</v>
      </c>
      <c r="I38" s="88">
        <f>Planeacion!I36</f>
        <v>0</v>
      </c>
      <c r="J38" s="88">
        <f>Planeacion!J36</f>
        <v>0</v>
      </c>
      <c r="K38" s="88">
        <f>Planeacion!K36</f>
        <v>0</v>
      </c>
      <c r="L38" s="88">
        <f>Planeacion!L36</f>
        <v>0</v>
      </c>
      <c r="M38" s="88">
        <f>Planeacion!M36</f>
        <v>0</v>
      </c>
      <c r="N38" s="90" t="str">
        <f t="shared" si="0"/>
        <v>Participacion</v>
      </c>
      <c r="O38" s="91"/>
      <c r="P38" s="92"/>
      <c r="Q38" s="93"/>
      <c r="R38" s="93"/>
      <c r="S38" s="94"/>
      <c r="T38" s="94"/>
      <c r="U38" s="94"/>
      <c r="V38" s="93"/>
      <c r="W38" s="94"/>
      <c r="X38" s="94"/>
      <c r="Y38" s="94"/>
      <c r="Z38" s="94"/>
      <c r="AA38" s="94"/>
      <c r="AB38" s="94"/>
      <c r="AC38" s="93"/>
      <c r="AD38" s="94"/>
      <c r="AE38" s="94"/>
      <c r="AF38" s="94"/>
      <c r="AG38" s="94"/>
      <c r="AH38" s="94"/>
      <c r="AI38" s="94"/>
      <c r="AJ38" s="94"/>
      <c r="AK38" s="94"/>
      <c r="AL38" s="93"/>
      <c r="AM38" s="94"/>
      <c r="AN38" s="94"/>
      <c r="AO38" s="93"/>
      <c r="AP38" s="93"/>
      <c r="AQ38" s="93"/>
      <c r="AR38" s="93"/>
      <c r="AS38" s="93"/>
      <c r="AT38" s="93"/>
      <c r="AU38" s="94"/>
      <c r="AV38" s="94"/>
      <c r="AW38" s="93"/>
    </row>
    <row r="39" spans="1:49" ht="81.599999999999994" customHeight="1" x14ac:dyDescent="0.2">
      <c r="A39" s="88">
        <f>Planeacion!A37</f>
        <v>0</v>
      </c>
      <c r="B39" s="88">
        <f>Planeacion!B37</f>
        <v>0</v>
      </c>
      <c r="C39" s="88">
        <f>Planeacion!C37</f>
        <v>0</v>
      </c>
      <c r="D39" s="88">
        <f>Planeacion!D37</f>
        <v>0</v>
      </c>
      <c r="E39" s="88" t="str">
        <f t="shared" si="1"/>
        <v>0000</v>
      </c>
      <c r="F39" s="89">
        <f>Planeacion!F37</f>
        <v>0</v>
      </c>
      <c r="G39" s="88">
        <f>Planeacion!G37</f>
        <v>0</v>
      </c>
      <c r="H39" s="88">
        <f>Planeacion!H37</f>
        <v>0</v>
      </c>
      <c r="I39" s="88">
        <f>Planeacion!I37</f>
        <v>0</v>
      </c>
      <c r="J39" s="88">
        <f>Planeacion!J37</f>
        <v>0</v>
      </c>
      <c r="K39" s="88">
        <f>Planeacion!K37</f>
        <v>0</v>
      </c>
      <c r="L39" s="88">
        <f>Planeacion!L37</f>
        <v>0</v>
      </c>
      <c r="M39" s="88">
        <f>Planeacion!M37</f>
        <v>0</v>
      </c>
      <c r="N39" s="90" t="str">
        <f t="shared" si="0"/>
        <v>Participacion</v>
      </c>
      <c r="O39" s="91"/>
      <c r="P39" s="92"/>
      <c r="Q39" s="93"/>
      <c r="R39" s="93"/>
      <c r="S39" s="94"/>
      <c r="T39" s="94"/>
      <c r="U39" s="94"/>
      <c r="V39" s="93"/>
      <c r="W39" s="94"/>
      <c r="X39" s="94"/>
      <c r="Y39" s="94"/>
      <c r="Z39" s="94"/>
      <c r="AA39" s="94"/>
      <c r="AB39" s="94"/>
      <c r="AC39" s="93"/>
      <c r="AD39" s="94"/>
      <c r="AE39" s="94"/>
      <c r="AF39" s="94"/>
      <c r="AG39" s="94"/>
      <c r="AH39" s="94"/>
      <c r="AI39" s="94"/>
      <c r="AJ39" s="94"/>
      <c r="AK39" s="94"/>
      <c r="AL39" s="93"/>
      <c r="AM39" s="94"/>
      <c r="AN39" s="94"/>
      <c r="AO39" s="93"/>
      <c r="AP39" s="93"/>
      <c r="AQ39" s="93"/>
      <c r="AR39" s="93"/>
      <c r="AS39" s="93"/>
      <c r="AT39" s="93"/>
      <c r="AU39" s="94"/>
      <c r="AV39" s="94"/>
      <c r="AW39" s="93"/>
    </row>
    <row r="40" spans="1:49" ht="81.599999999999994" customHeight="1" x14ac:dyDescent="0.2">
      <c r="A40" s="88">
        <f>Planeacion!A38</f>
        <v>0</v>
      </c>
      <c r="B40" s="88">
        <f>Planeacion!B38</f>
        <v>0</v>
      </c>
      <c r="C40" s="88">
        <f>Planeacion!C38</f>
        <v>0</v>
      </c>
      <c r="D40" s="88">
        <f>Planeacion!D38</f>
        <v>0</v>
      </c>
      <c r="E40" s="88" t="str">
        <f t="shared" si="1"/>
        <v>0000</v>
      </c>
      <c r="F40" s="89">
        <f>Planeacion!F38</f>
        <v>0</v>
      </c>
      <c r="G40" s="88">
        <f>Planeacion!G38</f>
        <v>0</v>
      </c>
      <c r="H40" s="88">
        <f>Planeacion!H38</f>
        <v>0</v>
      </c>
      <c r="I40" s="88">
        <f>Planeacion!I38</f>
        <v>0</v>
      </c>
      <c r="J40" s="88">
        <f>Planeacion!J38</f>
        <v>0</v>
      </c>
      <c r="K40" s="88">
        <f>Planeacion!K38</f>
        <v>0</v>
      </c>
      <c r="L40" s="88">
        <f>Planeacion!L38</f>
        <v>0</v>
      </c>
      <c r="M40" s="88">
        <f>Planeacion!M38</f>
        <v>0</v>
      </c>
      <c r="N40" s="90" t="str">
        <f t="shared" si="0"/>
        <v>Participacion</v>
      </c>
      <c r="O40" s="91"/>
      <c r="P40" s="92"/>
      <c r="Q40" s="93"/>
      <c r="R40" s="93"/>
      <c r="S40" s="94"/>
      <c r="T40" s="94"/>
      <c r="U40" s="94"/>
      <c r="V40" s="93"/>
      <c r="W40" s="94"/>
      <c r="X40" s="94"/>
      <c r="Y40" s="94"/>
      <c r="Z40" s="94"/>
      <c r="AA40" s="94"/>
      <c r="AB40" s="94"/>
      <c r="AC40" s="93"/>
      <c r="AD40" s="94"/>
      <c r="AE40" s="94"/>
      <c r="AF40" s="94"/>
      <c r="AG40" s="94"/>
      <c r="AH40" s="94"/>
      <c r="AI40" s="94"/>
      <c r="AJ40" s="94"/>
      <c r="AK40" s="94"/>
      <c r="AL40" s="93"/>
      <c r="AM40" s="94"/>
      <c r="AN40" s="94"/>
      <c r="AO40" s="93"/>
      <c r="AP40" s="93"/>
      <c r="AQ40" s="93"/>
      <c r="AR40" s="93"/>
      <c r="AS40" s="93"/>
      <c r="AT40" s="93"/>
      <c r="AU40" s="94"/>
      <c r="AV40" s="94"/>
      <c r="AW40" s="93"/>
    </row>
    <row r="41" spans="1:49" ht="81.599999999999994" customHeight="1" x14ac:dyDescent="0.2">
      <c r="A41" s="88">
        <f>Planeacion!A39</f>
        <v>0</v>
      </c>
      <c r="B41" s="88">
        <f>Planeacion!B39</f>
        <v>0</v>
      </c>
      <c r="C41" s="88">
        <f>Planeacion!C39</f>
        <v>0</v>
      </c>
      <c r="D41" s="88">
        <f>Planeacion!D39</f>
        <v>0</v>
      </c>
      <c r="E41" s="88" t="str">
        <f t="shared" si="1"/>
        <v>0000</v>
      </c>
      <c r="F41" s="89">
        <f>Planeacion!F39</f>
        <v>0</v>
      </c>
      <c r="G41" s="88">
        <f>Planeacion!G39</f>
        <v>0</v>
      </c>
      <c r="H41" s="88">
        <f>Planeacion!H39</f>
        <v>0</v>
      </c>
      <c r="I41" s="88">
        <f>Planeacion!I39</f>
        <v>0</v>
      </c>
      <c r="J41" s="88">
        <f>Planeacion!J39</f>
        <v>0</v>
      </c>
      <c r="K41" s="88">
        <f>Planeacion!K39</f>
        <v>0</v>
      </c>
      <c r="L41" s="88">
        <f>Planeacion!L39</f>
        <v>0</v>
      </c>
      <c r="M41" s="88">
        <f>Planeacion!M39</f>
        <v>0</v>
      </c>
      <c r="N41" s="90" t="str">
        <f t="shared" si="0"/>
        <v>Participacion</v>
      </c>
      <c r="O41" s="91"/>
      <c r="P41" s="92"/>
      <c r="Q41" s="93"/>
      <c r="R41" s="93"/>
      <c r="S41" s="94"/>
      <c r="T41" s="94"/>
      <c r="U41" s="94"/>
      <c r="V41" s="93"/>
      <c r="W41" s="94"/>
      <c r="X41" s="94"/>
      <c r="Y41" s="94"/>
      <c r="Z41" s="94"/>
      <c r="AA41" s="94"/>
      <c r="AB41" s="94"/>
      <c r="AC41" s="93"/>
      <c r="AD41" s="94"/>
      <c r="AE41" s="94"/>
      <c r="AF41" s="94"/>
      <c r="AG41" s="94"/>
      <c r="AH41" s="94"/>
      <c r="AI41" s="94"/>
      <c r="AJ41" s="94"/>
      <c r="AK41" s="94"/>
      <c r="AL41" s="93"/>
      <c r="AM41" s="94"/>
      <c r="AN41" s="94"/>
      <c r="AO41" s="93"/>
      <c r="AP41" s="93"/>
      <c r="AQ41" s="93"/>
      <c r="AR41" s="93"/>
      <c r="AS41" s="93"/>
      <c r="AT41" s="93"/>
      <c r="AU41" s="94"/>
      <c r="AV41" s="94"/>
      <c r="AW41" s="93"/>
    </row>
    <row r="42" spans="1:49" ht="81.599999999999994" customHeight="1" x14ac:dyDescent="0.2">
      <c r="A42" s="88">
        <f>Planeacion!A40</f>
        <v>0</v>
      </c>
      <c r="B42" s="88">
        <f>Planeacion!B40</f>
        <v>0</v>
      </c>
      <c r="C42" s="88">
        <f>Planeacion!C40</f>
        <v>0</v>
      </c>
      <c r="D42" s="88">
        <f>Planeacion!D40</f>
        <v>0</v>
      </c>
      <c r="E42" s="88" t="str">
        <f t="shared" si="1"/>
        <v>0000</v>
      </c>
      <c r="F42" s="89">
        <f>Planeacion!F40</f>
        <v>0</v>
      </c>
      <c r="G42" s="88">
        <f>Planeacion!G40</f>
        <v>0</v>
      </c>
      <c r="H42" s="88">
        <f>Planeacion!H40</f>
        <v>0</v>
      </c>
      <c r="I42" s="88">
        <f>Planeacion!I40</f>
        <v>0</v>
      </c>
      <c r="J42" s="88">
        <f>Planeacion!J40</f>
        <v>0</v>
      </c>
      <c r="K42" s="88">
        <f>Planeacion!K40</f>
        <v>0</v>
      </c>
      <c r="L42" s="88">
        <f>Planeacion!L40</f>
        <v>0</v>
      </c>
      <c r="M42" s="88">
        <f>Planeacion!M40</f>
        <v>0</v>
      </c>
      <c r="N42" s="90" t="str">
        <f t="shared" si="0"/>
        <v>Participacion</v>
      </c>
      <c r="O42" s="91"/>
      <c r="P42" s="92"/>
      <c r="Q42" s="93"/>
      <c r="R42" s="93"/>
      <c r="S42" s="94"/>
      <c r="T42" s="94"/>
      <c r="U42" s="94"/>
      <c r="V42" s="93"/>
      <c r="W42" s="94"/>
      <c r="X42" s="94"/>
      <c r="Y42" s="94"/>
      <c r="Z42" s="94"/>
      <c r="AA42" s="94"/>
      <c r="AB42" s="94"/>
      <c r="AC42" s="93"/>
      <c r="AD42" s="94"/>
      <c r="AE42" s="94"/>
      <c r="AF42" s="94"/>
      <c r="AG42" s="94"/>
      <c r="AH42" s="94"/>
      <c r="AI42" s="94"/>
      <c r="AJ42" s="94"/>
      <c r="AK42" s="94"/>
      <c r="AL42" s="93"/>
      <c r="AM42" s="94"/>
      <c r="AN42" s="94"/>
      <c r="AO42" s="93"/>
      <c r="AP42" s="93"/>
      <c r="AQ42" s="93"/>
      <c r="AR42" s="93"/>
      <c r="AS42" s="93"/>
      <c r="AT42" s="93"/>
      <c r="AU42" s="94"/>
      <c r="AV42" s="94"/>
      <c r="AW42" s="93"/>
    </row>
    <row r="43" spans="1:49" ht="81.599999999999994" customHeight="1" x14ac:dyDescent="0.2">
      <c r="A43" s="88">
        <f>Planeacion!A41</f>
        <v>0</v>
      </c>
      <c r="B43" s="88">
        <f>Planeacion!B41</f>
        <v>0</v>
      </c>
      <c r="C43" s="88">
        <f>Planeacion!C41</f>
        <v>0</v>
      </c>
      <c r="D43" s="88">
        <f>Planeacion!D41</f>
        <v>0</v>
      </c>
      <c r="E43" s="88" t="str">
        <f t="shared" si="1"/>
        <v>0000</v>
      </c>
      <c r="F43" s="89">
        <f>Planeacion!F41</f>
        <v>0</v>
      </c>
      <c r="G43" s="88">
        <f>Planeacion!G41</f>
        <v>0</v>
      </c>
      <c r="H43" s="88">
        <f>Planeacion!H41</f>
        <v>0</v>
      </c>
      <c r="I43" s="88">
        <f>Planeacion!I41</f>
        <v>0</v>
      </c>
      <c r="J43" s="88">
        <f>Planeacion!J41</f>
        <v>0</v>
      </c>
      <c r="K43" s="88">
        <f>Planeacion!K41</f>
        <v>0</v>
      </c>
      <c r="L43" s="88">
        <f>Planeacion!L41</f>
        <v>0</v>
      </c>
      <c r="M43" s="88">
        <f>Planeacion!M41</f>
        <v>0</v>
      </c>
      <c r="N43" s="90" t="str">
        <f t="shared" si="0"/>
        <v>Participacion</v>
      </c>
      <c r="O43" s="91"/>
      <c r="P43" s="92"/>
      <c r="Q43" s="93"/>
      <c r="R43" s="93"/>
      <c r="S43" s="94"/>
      <c r="T43" s="94"/>
      <c r="U43" s="94"/>
      <c r="V43" s="93"/>
      <c r="W43" s="94"/>
      <c r="X43" s="94"/>
      <c r="Y43" s="94"/>
      <c r="Z43" s="94"/>
      <c r="AA43" s="94"/>
      <c r="AB43" s="94"/>
      <c r="AC43" s="93"/>
      <c r="AD43" s="94"/>
      <c r="AE43" s="94"/>
      <c r="AF43" s="94"/>
      <c r="AG43" s="94"/>
      <c r="AH43" s="94"/>
      <c r="AI43" s="94"/>
      <c r="AJ43" s="94"/>
      <c r="AK43" s="94"/>
      <c r="AL43" s="93"/>
      <c r="AM43" s="94"/>
      <c r="AN43" s="94"/>
      <c r="AO43" s="93"/>
      <c r="AP43" s="93"/>
      <c r="AQ43" s="93"/>
      <c r="AR43" s="93"/>
      <c r="AS43" s="93"/>
      <c r="AT43" s="93"/>
      <c r="AU43" s="94"/>
      <c r="AV43" s="94"/>
      <c r="AW43" s="93"/>
    </row>
    <row r="44" spans="1:49" ht="81.599999999999994" customHeight="1" x14ac:dyDescent="0.2">
      <c r="A44" s="88">
        <f>Planeacion!A42</f>
        <v>0</v>
      </c>
      <c r="B44" s="88">
        <f>Planeacion!B42</f>
        <v>0</v>
      </c>
      <c r="C44" s="88">
        <f>Planeacion!C42</f>
        <v>0</v>
      </c>
      <c r="D44" s="88">
        <f>Planeacion!D42</f>
        <v>0</v>
      </c>
      <c r="E44" s="88" t="str">
        <f t="shared" si="1"/>
        <v>0000</v>
      </c>
      <c r="F44" s="89">
        <f>Planeacion!F42</f>
        <v>0</v>
      </c>
      <c r="G44" s="88">
        <f>Planeacion!G42</f>
        <v>0</v>
      </c>
      <c r="H44" s="88">
        <f>Planeacion!H42</f>
        <v>0</v>
      </c>
      <c r="I44" s="88">
        <f>Planeacion!I42</f>
        <v>0</v>
      </c>
      <c r="J44" s="88">
        <f>Planeacion!J42</f>
        <v>0</v>
      </c>
      <c r="K44" s="88">
        <f>Planeacion!K42</f>
        <v>0</v>
      </c>
      <c r="L44" s="88">
        <f>Planeacion!L42</f>
        <v>0</v>
      </c>
      <c r="M44" s="88">
        <f>Planeacion!M42</f>
        <v>0</v>
      </c>
      <c r="N44" s="90" t="str">
        <f t="shared" si="0"/>
        <v>Participacion</v>
      </c>
      <c r="O44" s="91"/>
      <c r="P44" s="92"/>
      <c r="Q44" s="93"/>
      <c r="R44" s="93"/>
      <c r="S44" s="94"/>
      <c r="T44" s="94"/>
      <c r="U44" s="94"/>
      <c r="V44" s="93"/>
      <c r="W44" s="94"/>
      <c r="X44" s="94"/>
      <c r="Y44" s="94"/>
      <c r="Z44" s="94"/>
      <c r="AA44" s="94"/>
      <c r="AB44" s="94"/>
      <c r="AC44" s="93"/>
      <c r="AD44" s="94"/>
      <c r="AE44" s="94"/>
      <c r="AF44" s="94"/>
      <c r="AG44" s="94"/>
      <c r="AH44" s="94"/>
      <c r="AI44" s="94"/>
      <c r="AJ44" s="94"/>
      <c r="AK44" s="94"/>
      <c r="AL44" s="93"/>
      <c r="AM44" s="94"/>
      <c r="AN44" s="94"/>
      <c r="AO44" s="93"/>
      <c r="AP44" s="93"/>
      <c r="AQ44" s="93"/>
      <c r="AR44" s="93"/>
      <c r="AS44" s="93"/>
      <c r="AT44" s="93"/>
      <c r="AU44" s="94"/>
      <c r="AV44" s="94"/>
      <c r="AW44" s="93"/>
    </row>
    <row r="45" spans="1:49" ht="81.599999999999994" customHeight="1" x14ac:dyDescent="0.2">
      <c r="A45" s="88">
        <f>Planeacion!A43</f>
        <v>0</v>
      </c>
      <c r="B45" s="88">
        <f>Planeacion!B43</f>
        <v>0</v>
      </c>
      <c r="C45" s="88">
        <f>Planeacion!C43</f>
        <v>0</v>
      </c>
      <c r="D45" s="88">
        <f>Planeacion!D43</f>
        <v>0</v>
      </c>
      <c r="E45" s="88" t="str">
        <f t="shared" si="1"/>
        <v>0000</v>
      </c>
      <c r="F45" s="89">
        <f>Planeacion!F43</f>
        <v>0</v>
      </c>
      <c r="G45" s="88">
        <f>Planeacion!G43</f>
        <v>0</v>
      </c>
      <c r="H45" s="88">
        <f>Planeacion!H43</f>
        <v>0</v>
      </c>
      <c r="I45" s="88">
        <f>Planeacion!I43</f>
        <v>0</v>
      </c>
      <c r="J45" s="88">
        <f>Planeacion!J43</f>
        <v>0</v>
      </c>
      <c r="K45" s="88">
        <f>Planeacion!K43</f>
        <v>0</v>
      </c>
      <c r="L45" s="88">
        <f>Planeacion!L43</f>
        <v>0</v>
      </c>
      <c r="M45" s="88">
        <f>Planeacion!M43</f>
        <v>0</v>
      </c>
      <c r="N45" s="90" t="str">
        <f t="shared" si="0"/>
        <v>Participacion</v>
      </c>
      <c r="O45" s="91"/>
      <c r="P45" s="92"/>
      <c r="Q45" s="93"/>
      <c r="R45" s="93"/>
      <c r="S45" s="94"/>
      <c r="T45" s="94"/>
      <c r="U45" s="94"/>
      <c r="V45" s="93"/>
      <c r="W45" s="94"/>
      <c r="X45" s="94"/>
      <c r="Y45" s="94"/>
      <c r="Z45" s="94"/>
      <c r="AA45" s="94"/>
      <c r="AB45" s="94"/>
      <c r="AC45" s="93"/>
      <c r="AD45" s="94"/>
      <c r="AE45" s="94"/>
      <c r="AF45" s="94"/>
      <c r="AG45" s="94"/>
      <c r="AH45" s="94"/>
      <c r="AI45" s="94"/>
      <c r="AJ45" s="94"/>
      <c r="AK45" s="94"/>
      <c r="AL45" s="93"/>
      <c r="AM45" s="94"/>
      <c r="AN45" s="94"/>
      <c r="AO45" s="93"/>
      <c r="AP45" s="93"/>
      <c r="AQ45" s="93"/>
      <c r="AR45" s="93"/>
      <c r="AS45" s="93"/>
      <c r="AT45" s="93"/>
      <c r="AU45" s="94"/>
      <c r="AV45" s="94"/>
      <c r="AW45" s="93"/>
    </row>
    <row r="46" spans="1:49" ht="81.599999999999994" customHeight="1" x14ac:dyDescent="0.2">
      <c r="A46" s="88">
        <f>Planeacion!A44</f>
        <v>0</v>
      </c>
      <c r="B46" s="88">
        <f>Planeacion!B44</f>
        <v>0</v>
      </c>
      <c r="C46" s="88">
        <f>Planeacion!C44</f>
        <v>0</v>
      </c>
      <c r="D46" s="88">
        <f>Planeacion!D44</f>
        <v>0</v>
      </c>
      <c r="E46" s="88" t="str">
        <f t="shared" si="1"/>
        <v>0000</v>
      </c>
      <c r="F46" s="89">
        <f>Planeacion!F44</f>
        <v>0</v>
      </c>
      <c r="G46" s="88">
        <f>Planeacion!G44</f>
        <v>0</v>
      </c>
      <c r="H46" s="88">
        <f>Planeacion!H44</f>
        <v>0</v>
      </c>
      <c r="I46" s="88">
        <f>Planeacion!I44</f>
        <v>0</v>
      </c>
      <c r="J46" s="88">
        <f>Planeacion!J44</f>
        <v>0</v>
      </c>
      <c r="K46" s="88">
        <f>Planeacion!K44</f>
        <v>0</v>
      </c>
      <c r="L46" s="88">
        <f>Planeacion!L44</f>
        <v>0</v>
      </c>
      <c r="M46" s="88">
        <f>Planeacion!M44</f>
        <v>0</v>
      </c>
      <c r="N46" s="90" t="str">
        <f t="shared" si="0"/>
        <v>Participacion</v>
      </c>
      <c r="O46" s="91"/>
      <c r="P46" s="92"/>
      <c r="Q46" s="93"/>
      <c r="R46" s="93"/>
      <c r="S46" s="94"/>
      <c r="T46" s="94"/>
      <c r="U46" s="94"/>
      <c r="V46" s="93"/>
      <c r="W46" s="94"/>
      <c r="X46" s="94"/>
      <c r="Y46" s="94"/>
      <c r="Z46" s="94"/>
      <c r="AA46" s="94"/>
      <c r="AB46" s="94"/>
      <c r="AC46" s="93"/>
      <c r="AD46" s="94"/>
      <c r="AE46" s="94"/>
      <c r="AF46" s="94"/>
      <c r="AG46" s="94"/>
      <c r="AH46" s="94"/>
      <c r="AI46" s="94"/>
      <c r="AJ46" s="94"/>
      <c r="AK46" s="94"/>
      <c r="AL46" s="93"/>
      <c r="AM46" s="94"/>
      <c r="AN46" s="94"/>
      <c r="AO46" s="93"/>
      <c r="AP46" s="93"/>
      <c r="AQ46" s="93"/>
      <c r="AR46" s="93"/>
      <c r="AS46" s="93"/>
      <c r="AT46" s="93"/>
      <c r="AU46" s="94"/>
      <c r="AV46" s="94"/>
      <c r="AW46" s="93"/>
    </row>
    <row r="47" spans="1:49" ht="81.599999999999994" customHeight="1" x14ac:dyDescent="0.2">
      <c r="A47" s="88">
        <f>Planeacion!A45</f>
        <v>0</v>
      </c>
      <c r="B47" s="88">
        <f>Planeacion!B45</f>
        <v>0</v>
      </c>
      <c r="C47" s="88">
        <f>Planeacion!C45</f>
        <v>0</v>
      </c>
      <c r="D47" s="88">
        <f>Planeacion!D45</f>
        <v>0</v>
      </c>
      <c r="E47" s="88" t="str">
        <f t="shared" si="1"/>
        <v>0000</v>
      </c>
      <c r="F47" s="89">
        <f>Planeacion!F45</f>
        <v>0</v>
      </c>
      <c r="G47" s="88">
        <f>Planeacion!G45</f>
        <v>0</v>
      </c>
      <c r="H47" s="88">
        <f>Planeacion!H45</f>
        <v>0</v>
      </c>
      <c r="I47" s="88">
        <f>Planeacion!I45</f>
        <v>0</v>
      </c>
      <c r="J47" s="88">
        <f>Planeacion!J45</f>
        <v>0</v>
      </c>
      <c r="K47" s="88">
        <f>Planeacion!K45</f>
        <v>0</v>
      </c>
      <c r="L47" s="88">
        <f>Planeacion!L45</f>
        <v>0</v>
      </c>
      <c r="M47" s="88">
        <f>Planeacion!M45</f>
        <v>0</v>
      </c>
      <c r="N47" s="90" t="str">
        <f t="shared" si="0"/>
        <v>Participacion</v>
      </c>
      <c r="O47" s="91"/>
      <c r="P47" s="92"/>
      <c r="Q47" s="93"/>
      <c r="R47" s="93"/>
      <c r="S47" s="94"/>
      <c r="T47" s="94"/>
      <c r="U47" s="94"/>
      <c r="V47" s="93"/>
      <c r="W47" s="94"/>
      <c r="X47" s="94"/>
      <c r="Y47" s="94"/>
      <c r="Z47" s="94"/>
      <c r="AA47" s="94"/>
      <c r="AB47" s="94"/>
      <c r="AC47" s="93"/>
      <c r="AD47" s="94"/>
      <c r="AE47" s="94"/>
      <c r="AF47" s="94"/>
      <c r="AG47" s="94"/>
      <c r="AH47" s="94"/>
      <c r="AI47" s="94"/>
      <c r="AJ47" s="94"/>
      <c r="AK47" s="94"/>
      <c r="AL47" s="93"/>
      <c r="AM47" s="94"/>
      <c r="AN47" s="94"/>
      <c r="AO47" s="93"/>
      <c r="AP47" s="93"/>
      <c r="AQ47" s="93"/>
      <c r="AR47" s="93"/>
      <c r="AS47" s="93"/>
      <c r="AT47" s="93"/>
      <c r="AU47" s="94"/>
      <c r="AV47" s="94"/>
      <c r="AW47" s="93"/>
    </row>
    <row r="48" spans="1:49" ht="81.599999999999994" customHeight="1" x14ac:dyDescent="0.2">
      <c r="A48" s="88">
        <f>Planeacion!A46</f>
        <v>0</v>
      </c>
      <c r="B48" s="88">
        <f>Planeacion!B46</f>
        <v>0</v>
      </c>
      <c r="C48" s="88">
        <f>Planeacion!C46</f>
        <v>0</v>
      </c>
      <c r="D48" s="88">
        <f>Planeacion!D46</f>
        <v>0</v>
      </c>
      <c r="E48" s="88" t="str">
        <f t="shared" si="1"/>
        <v>0000</v>
      </c>
      <c r="F48" s="89">
        <f>Planeacion!F46</f>
        <v>0</v>
      </c>
      <c r="G48" s="88">
        <f>Planeacion!G46</f>
        <v>0</v>
      </c>
      <c r="H48" s="88">
        <f>Planeacion!H46</f>
        <v>0</v>
      </c>
      <c r="I48" s="88">
        <f>Planeacion!I46</f>
        <v>0</v>
      </c>
      <c r="J48" s="88">
        <f>Planeacion!J46</f>
        <v>0</v>
      </c>
      <c r="K48" s="88">
        <f>Planeacion!K46</f>
        <v>0</v>
      </c>
      <c r="L48" s="88">
        <f>Planeacion!L46</f>
        <v>0</v>
      </c>
      <c r="M48" s="88">
        <f>Planeacion!M46</f>
        <v>0</v>
      </c>
      <c r="N48" s="90" t="str">
        <f t="shared" si="0"/>
        <v>Participacion</v>
      </c>
      <c r="O48" s="91"/>
      <c r="P48" s="92"/>
      <c r="Q48" s="93"/>
      <c r="R48" s="93"/>
      <c r="S48" s="94"/>
      <c r="T48" s="94"/>
      <c r="U48" s="94"/>
      <c r="V48" s="93"/>
      <c r="W48" s="94"/>
      <c r="X48" s="94"/>
      <c r="Y48" s="94"/>
      <c r="Z48" s="94"/>
      <c r="AA48" s="94"/>
      <c r="AB48" s="94"/>
      <c r="AC48" s="93"/>
      <c r="AD48" s="94"/>
      <c r="AE48" s="94"/>
      <c r="AF48" s="94"/>
      <c r="AG48" s="94"/>
      <c r="AH48" s="94"/>
      <c r="AI48" s="94"/>
      <c r="AJ48" s="94"/>
      <c r="AK48" s="94"/>
      <c r="AL48" s="93"/>
      <c r="AM48" s="94"/>
      <c r="AN48" s="94"/>
      <c r="AO48" s="93"/>
      <c r="AP48" s="93"/>
      <c r="AQ48" s="93"/>
      <c r="AR48" s="93"/>
      <c r="AS48" s="93"/>
      <c r="AT48" s="93"/>
      <c r="AU48" s="94"/>
      <c r="AV48" s="94"/>
      <c r="AW48" s="93"/>
    </row>
    <row r="49" spans="1:49" ht="81.599999999999994" customHeight="1" x14ac:dyDescent="0.2">
      <c r="A49" s="88">
        <f>Planeacion!A47</f>
        <v>0</v>
      </c>
      <c r="B49" s="88">
        <f>Planeacion!B47</f>
        <v>0</v>
      </c>
      <c r="C49" s="88">
        <f>Planeacion!C47</f>
        <v>0</v>
      </c>
      <c r="D49" s="88">
        <f>Planeacion!D47</f>
        <v>0</v>
      </c>
      <c r="E49" s="88" t="str">
        <f t="shared" si="1"/>
        <v>0000</v>
      </c>
      <c r="F49" s="89">
        <f>Planeacion!F47</f>
        <v>0</v>
      </c>
      <c r="G49" s="88">
        <f>Planeacion!G47</f>
        <v>0</v>
      </c>
      <c r="H49" s="88">
        <f>Planeacion!H47</f>
        <v>0</v>
      </c>
      <c r="I49" s="88">
        <f>Planeacion!I47</f>
        <v>0</v>
      </c>
      <c r="J49" s="88">
        <f>Planeacion!J47</f>
        <v>0</v>
      </c>
      <c r="K49" s="88">
        <f>Planeacion!K47</f>
        <v>0</v>
      </c>
      <c r="L49" s="88">
        <f>Planeacion!L47</f>
        <v>0</v>
      </c>
      <c r="M49" s="88">
        <f>Planeacion!M47</f>
        <v>0</v>
      </c>
      <c r="N49" s="90" t="str">
        <f t="shared" si="0"/>
        <v>Participacion</v>
      </c>
      <c r="O49" s="91"/>
      <c r="P49" s="92"/>
      <c r="Q49" s="93"/>
      <c r="R49" s="93"/>
      <c r="S49" s="94"/>
      <c r="T49" s="94"/>
      <c r="U49" s="94"/>
      <c r="V49" s="93"/>
      <c r="W49" s="94"/>
      <c r="X49" s="94"/>
      <c r="Y49" s="94"/>
      <c r="Z49" s="94"/>
      <c r="AA49" s="94"/>
      <c r="AB49" s="94"/>
      <c r="AC49" s="93"/>
      <c r="AD49" s="94"/>
      <c r="AE49" s="94"/>
      <c r="AF49" s="94"/>
      <c r="AG49" s="94"/>
      <c r="AH49" s="94"/>
      <c r="AI49" s="94"/>
      <c r="AJ49" s="94"/>
      <c r="AK49" s="94"/>
      <c r="AL49" s="93"/>
      <c r="AM49" s="94"/>
      <c r="AN49" s="94"/>
      <c r="AO49" s="93"/>
      <c r="AP49" s="93"/>
      <c r="AQ49" s="93"/>
      <c r="AR49" s="93"/>
      <c r="AS49" s="93"/>
      <c r="AT49" s="93"/>
      <c r="AU49" s="94"/>
      <c r="AV49" s="94"/>
      <c r="AW49" s="93"/>
    </row>
    <row r="50" spans="1:49" ht="81.599999999999994" customHeight="1" x14ac:dyDescent="0.2">
      <c r="A50" s="88">
        <f>Planeacion!A48</f>
        <v>0</v>
      </c>
      <c r="B50" s="88">
        <f>Planeacion!B48</f>
        <v>0</v>
      </c>
      <c r="C50" s="88">
        <f>Planeacion!C48</f>
        <v>0</v>
      </c>
      <c r="D50" s="88">
        <f>Planeacion!D48</f>
        <v>0</v>
      </c>
      <c r="E50" s="88" t="str">
        <f t="shared" si="1"/>
        <v>0000</v>
      </c>
      <c r="F50" s="89">
        <f>Planeacion!F48</f>
        <v>0</v>
      </c>
      <c r="G50" s="88">
        <f>Planeacion!G48</f>
        <v>0</v>
      </c>
      <c r="H50" s="88">
        <f>Planeacion!H48</f>
        <v>0</v>
      </c>
      <c r="I50" s="88">
        <f>Planeacion!I48</f>
        <v>0</v>
      </c>
      <c r="J50" s="88">
        <f>Planeacion!J48</f>
        <v>0</v>
      </c>
      <c r="K50" s="88">
        <f>Planeacion!K48</f>
        <v>0</v>
      </c>
      <c r="L50" s="88">
        <f>Planeacion!L48</f>
        <v>0</v>
      </c>
      <c r="M50" s="88">
        <f>Planeacion!M48</f>
        <v>0</v>
      </c>
      <c r="N50" s="90" t="str">
        <f t="shared" si="0"/>
        <v>Participacion</v>
      </c>
      <c r="O50" s="91"/>
      <c r="P50" s="92"/>
      <c r="Q50" s="93"/>
      <c r="R50" s="93"/>
      <c r="S50" s="94"/>
      <c r="T50" s="94"/>
      <c r="U50" s="94"/>
      <c r="V50" s="93"/>
      <c r="W50" s="94"/>
      <c r="X50" s="94"/>
      <c r="Y50" s="94"/>
      <c r="Z50" s="94"/>
      <c r="AA50" s="94"/>
      <c r="AB50" s="94"/>
      <c r="AC50" s="93"/>
      <c r="AD50" s="94"/>
      <c r="AE50" s="94"/>
      <c r="AF50" s="94"/>
      <c r="AG50" s="94"/>
      <c r="AH50" s="94"/>
      <c r="AI50" s="94"/>
      <c r="AJ50" s="94"/>
      <c r="AK50" s="94"/>
      <c r="AL50" s="93"/>
      <c r="AM50" s="94"/>
      <c r="AN50" s="94"/>
      <c r="AO50" s="93"/>
      <c r="AP50" s="93"/>
      <c r="AQ50" s="93"/>
      <c r="AR50" s="93"/>
      <c r="AS50" s="93"/>
      <c r="AT50" s="93"/>
      <c r="AU50" s="94"/>
      <c r="AV50" s="94"/>
      <c r="AW50" s="93"/>
    </row>
    <row r="51" spans="1:49" ht="81.599999999999994" customHeight="1" x14ac:dyDescent="0.2">
      <c r="A51" s="88">
        <f>Planeacion!A49</f>
        <v>0</v>
      </c>
      <c r="B51" s="88">
        <f>Planeacion!B49</f>
        <v>0</v>
      </c>
      <c r="C51" s="88">
        <f>Planeacion!C49</f>
        <v>0</v>
      </c>
      <c r="D51" s="88">
        <f>Planeacion!D49</f>
        <v>0</v>
      </c>
      <c r="E51" s="88" t="str">
        <f t="shared" si="1"/>
        <v>0000</v>
      </c>
      <c r="F51" s="89">
        <f>Planeacion!F49</f>
        <v>0</v>
      </c>
      <c r="G51" s="88">
        <f>Planeacion!G49</f>
        <v>0</v>
      </c>
      <c r="H51" s="88">
        <f>Planeacion!H49</f>
        <v>0</v>
      </c>
      <c r="I51" s="88">
        <f>Planeacion!I49</f>
        <v>0</v>
      </c>
      <c r="J51" s="88">
        <f>Planeacion!J49</f>
        <v>0</v>
      </c>
      <c r="K51" s="88">
        <f>Planeacion!K49</f>
        <v>0</v>
      </c>
      <c r="L51" s="88">
        <f>Planeacion!L49</f>
        <v>0</v>
      </c>
      <c r="M51" s="88">
        <f>Planeacion!M49</f>
        <v>0</v>
      </c>
      <c r="N51" s="90" t="str">
        <f t="shared" si="0"/>
        <v>Participacion</v>
      </c>
      <c r="O51" s="91"/>
      <c r="P51" s="92"/>
      <c r="Q51" s="93"/>
      <c r="R51" s="93"/>
      <c r="S51" s="94"/>
      <c r="T51" s="94"/>
      <c r="U51" s="94"/>
      <c r="V51" s="93"/>
      <c r="W51" s="94"/>
      <c r="X51" s="94"/>
      <c r="Y51" s="94"/>
      <c r="Z51" s="94"/>
      <c r="AA51" s="94"/>
      <c r="AB51" s="94"/>
      <c r="AC51" s="93"/>
      <c r="AD51" s="94"/>
      <c r="AE51" s="94"/>
      <c r="AF51" s="94"/>
      <c r="AG51" s="94"/>
      <c r="AH51" s="94"/>
      <c r="AI51" s="94"/>
      <c r="AJ51" s="94"/>
      <c r="AK51" s="94"/>
      <c r="AL51" s="93"/>
      <c r="AM51" s="94"/>
      <c r="AN51" s="94"/>
      <c r="AO51" s="93"/>
      <c r="AP51" s="93"/>
      <c r="AQ51" s="93"/>
      <c r="AR51" s="93"/>
      <c r="AS51" s="93"/>
      <c r="AT51" s="93"/>
      <c r="AU51" s="94"/>
      <c r="AV51" s="94"/>
      <c r="AW51" s="93"/>
    </row>
    <row r="52" spans="1:49" ht="81.599999999999994" customHeight="1" x14ac:dyDescent="0.2">
      <c r="A52" s="88">
        <f>Planeacion!A50</f>
        <v>0</v>
      </c>
      <c r="B52" s="88">
        <f>Planeacion!B50</f>
        <v>0</v>
      </c>
      <c r="C52" s="88">
        <f>Planeacion!C50</f>
        <v>0</v>
      </c>
      <c r="D52" s="88">
        <f>Planeacion!D50</f>
        <v>0</v>
      </c>
      <c r="E52" s="88" t="str">
        <f t="shared" si="1"/>
        <v>0000</v>
      </c>
      <c r="F52" s="89">
        <f>Planeacion!F50</f>
        <v>0</v>
      </c>
      <c r="G52" s="88">
        <f>Planeacion!G50</f>
        <v>0</v>
      </c>
      <c r="H52" s="88">
        <f>Planeacion!H50</f>
        <v>0</v>
      </c>
      <c r="I52" s="88">
        <f>Planeacion!I50</f>
        <v>0</v>
      </c>
      <c r="J52" s="88">
        <f>Planeacion!J50</f>
        <v>0</v>
      </c>
      <c r="K52" s="88">
        <f>Planeacion!K50</f>
        <v>0</v>
      </c>
      <c r="L52" s="88">
        <f>Planeacion!L50</f>
        <v>0</v>
      </c>
      <c r="M52" s="88">
        <f>Planeacion!M50</f>
        <v>0</v>
      </c>
      <c r="N52" s="90" t="str">
        <f t="shared" si="0"/>
        <v>Participacion</v>
      </c>
      <c r="O52" s="91"/>
      <c r="P52" s="92"/>
      <c r="Q52" s="93"/>
      <c r="R52" s="93"/>
      <c r="S52" s="94"/>
      <c r="T52" s="94"/>
      <c r="U52" s="94"/>
      <c r="V52" s="93"/>
      <c r="W52" s="94"/>
      <c r="X52" s="94"/>
      <c r="Y52" s="94"/>
      <c r="Z52" s="94"/>
      <c r="AA52" s="94"/>
      <c r="AB52" s="94"/>
      <c r="AC52" s="93"/>
      <c r="AD52" s="94"/>
      <c r="AE52" s="94"/>
      <c r="AF52" s="94"/>
      <c r="AG52" s="94"/>
      <c r="AH52" s="94"/>
      <c r="AI52" s="94"/>
      <c r="AJ52" s="94"/>
      <c r="AK52" s="94"/>
      <c r="AL52" s="93"/>
      <c r="AM52" s="94"/>
      <c r="AN52" s="94"/>
      <c r="AO52" s="93"/>
      <c r="AP52" s="93"/>
      <c r="AQ52" s="93"/>
      <c r="AR52" s="93"/>
      <c r="AS52" s="93"/>
      <c r="AT52" s="93"/>
      <c r="AU52" s="94"/>
      <c r="AV52" s="94"/>
      <c r="AW52" s="93"/>
    </row>
    <row r="53" spans="1:49" ht="81.599999999999994" customHeight="1" x14ac:dyDescent="0.2">
      <c r="A53" s="88">
        <f>Planeacion!A51</f>
        <v>0</v>
      </c>
      <c r="B53" s="88">
        <f>Planeacion!B51</f>
        <v>0</v>
      </c>
      <c r="C53" s="88">
        <f>Planeacion!C51</f>
        <v>0</v>
      </c>
      <c r="D53" s="88">
        <f>Planeacion!D51</f>
        <v>0</v>
      </c>
      <c r="E53" s="88" t="str">
        <f t="shared" si="1"/>
        <v>0000</v>
      </c>
      <c r="F53" s="89">
        <f>Planeacion!F51</f>
        <v>0</v>
      </c>
      <c r="G53" s="88">
        <f>Planeacion!G51</f>
        <v>0</v>
      </c>
      <c r="H53" s="88">
        <f>Planeacion!H51</f>
        <v>0</v>
      </c>
      <c r="I53" s="88">
        <f>Planeacion!I51</f>
        <v>0</v>
      </c>
      <c r="J53" s="88">
        <f>Planeacion!J51</f>
        <v>0</v>
      </c>
      <c r="K53" s="88">
        <f>Planeacion!K51</f>
        <v>0</v>
      </c>
      <c r="L53" s="88">
        <f>Planeacion!L51</f>
        <v>0</v>
      </c>
      <c r="M53" s="88">
        <f>Planeacion!M51</f>
        <v>0</v>
      </c>
      <c r="N53" s="90" t="str">
        <f t="shared" si="0"/>
        <v>Participacion</v>
      </c>
      <c r="O53" s="91"/>
      <c r="P53" s="92"/>
      <c r="Q53" s="93"/>
      <c r="R53" s="93"/>
      <c r="S53" s="94"/>
      <c r="T53" s="94"/>
      <c r="U53" s="94"/>
      <c r="V53" s="93"/>
      <c r="W53" s="94"/>
      <c r="X53" s="94"/>
      <c r="Y53" s="94"/>
      <c r="Z53" s="94"/>
      <c r="AA53" s="94"/>
      <c r="AB53" s="94"/>
      <c r="AC53" s="93"/>
      <c r="AD53" s="94"/>
      <c r="AE53" s="94"/>
      <c r="AF53" s="94"/>
      <c r="AG53" s="94"/>
      <c r="AH53" s="94"/>
      <c r="AI53" s="94"/>
      <c r="AJ53" s="94"/>
      <c r="AK53" s="94"/>
      <c r="AL53" s="93"/>
      <c r="AM53" s="94"/>
      <c r="AN53" s="94"/>
      <c r="AO53" s="93"/>
      <c r="AP53" s="93"/>
      <c r="AQ53" s="93"/>
      <c r="AR53" s="93"/>
      <c r="AS53" s="93"/>
      <c r="AT53" s="93"/>
      <c r="AU53" s="94"/>
      <c r="AV53" s="94"/>
      <c r="AW53" s="93"/>
    </row>
    <row r="54" spans="1:49" ht="81.599999999999994" customHeight="1" x14ac:dyDescent="0.2">
      <c r="A54" s="88">
        <f>Planeacion!A52</f>
        <v>0</v>
      </c>
      <c r="B54" s="88">
        <f>Planeacion!B52</f>
        <v>0</v>
      </c>
      <c r="C54" s="88">
        <f>Planeacion!C52</f>
        <v>0</v>
      </c>
      <c r="D54" s="88">
        <f>Planeacion!D52</f>
        <v>0</v>
      </c>
      <c r="E54" s="88" t="str">
        <f t="shared" si="1"/>
        <v>0000</v>
      </c>
      <c r="F54" s="89">
        <f>Planeacion!F52</f>
        <v>0</v>
      </c>
      <c r="G54" s="88">
        <f>Planeacion!G52</f>
        <v>0</v>
      </c>
      <c r="H54" s="88">
        <f>Planeacion!H52</f>
        <v>0</v>
      </c>
      <c r="I54" s="88">
        <f>Planeacion!I52</f>
        <v>0</v>
      </c>
      <c r="J54" s="88">
        <f>Planeacion!J52</f>
        <v>0</v>
      </c>
      <c r="K54" s="88">
        <f>Planeacion!K52</f>
        <v>0</v>
      </c>
      <c r="L54" s="88">
        <f>Planeacion!L52</f>
        <v>0</v>
      </c>
      <c r="M54" s="88">
        <f>Planeacion!M52</f>
        <v>0</v>
      </c>
      <c r="N54" s="90" t="str">
        <f t="shared" si="0"/>
        <v>Participacion</v>
      </c>
      <c r="O54" s="91"/>
      <c r="P54" s="92"/>
      <c r="Q54" s="93"/>
      <c r="R54" s="93"/>
      <c r="S54" s="94"/>
      <c r="T54" s="94"/>
      <c r="U54" s="94"/>
      <c r="V54" s="93"/>
      <c r="W54" s="94"/>
      <c r="X54" s="94"/>
      <c r="Y54" s="94"/>
      <c r="Z54" s="94"/>
      <c r="AA54" s="94"/>
      <c r="AB54" s="94"/>
      <c r="AC54" s="93"/>
      <c r="AD54" s="94"/>
      <c r="AE54" s="94"/>
      <c r="AF54" s="94"/>
      <c r="AG54" s="94"/>
      <c r="AH54" s="94"/>
      <c r="AI54" s="94"/>
      <c r="AJ54" s="94"/>
      <c r="AK54" s="94"/>
      <c r="AL54" s="93"/>
      <c r="AM54" s="94"/>
      <c r="AN54" s="94"/>
      <c r="AO54" s="93"/>
      <c r="AP54" s="93"/>
      <c r="AQ54" s="93"/>
      <c r="AR54" s="93"/>
      <c r="AS54" s="93"/>
      <c r="AT54" s="93"/>
      <c r="AU54" s="94"/>
      <c r="AV54" s="94"/>
      <c r="AW54" s="93"/>
    </row>
    <row r="55" spans="1:49" ht="81.599999999999994" customHeight="1" x14ac:dyDescent="0.2">
      <c r="A55" s="88">
        <f>Planeacion!A53</f>
        <v>0</v>
      </c>
      <c r="B55" s="88">
        <f>Planeacion!B53</f>
        <v>0</v>
      </c>
      <c r="C55" s="88">
        <f>Planeacion!C53</f>
        <v>0</v>
      </c>
      <c r="D55" s="88">
        <f>Planeacion!D53</f>
        <v>0</v>
      </c>
      <c r="E55" s="88" t="str">
        <f t="shared" si="1"/>
        <v>0000</v>
      </c>
      <c r="F55" s="89">
        <f>Planeacion!F53</f>
        <v>0</v>
      </c>
      <c r="G55" s="88">
        <f>Planeacion!G53</f>
        <v>0</v>
      </c>
      <c r="H55" s="88">
        <f>Planeacion!H53</f>
        <v>0</v>
      </c>
      <c r="I55" s="88">
        <f>Planeacion!I53</f>
        <v>0</v>
      </c>
      <c r="J55" s="88">
        <f>Planeacion!J53</f>
        <v>0</v>
      </c>
      <c r="K55" s="88">
        <f>Planeacion!K53</f>
        <v>0</v>
      </c>
      <c r="L55" s="88">
        <f>Planeacion!L53</f>
        <v>0</v>
      </c>
      <c r="M55" s="88">
        <f>Planeacion!M53</f>
        <v>0</v>
      </c>
      <c r="N55" s="90" t="str">
        <f t="shared" si="0"/>
        <v>Participacion</v>
      </c>
      <c r="O55" s="91"/>
      <c r="P55" s="92"/>
      <c r="Q55" s="93"/>
      <c r="R55" s="93"/>
      <c r="S55" s="94"/>
      <c r="T55" s="94"/>
      <c r="U55" s="94"/>
      <c r="V55" s="93"/>
      <c r="W55" s="94"/>
      <c r="X55" s="94"/>
      <c r="Y55" s="94"/>
      <c r="Z55" s="94"/>
      <c r="AA55" s="94"/>
      <c r="AB55" s="94"/>
      <c r="AC55" s="93"/>
      <c r="AD55" s="94"/>
      <c r="AE55" s="94"/>
      <c r="AF55" s="94"/>
      <c r="AG55" s="94"/>
      <c r="AH55" s="94"/>
      <c r="AI55" s="94"/>
      <c r="AJ55" s="94"/>
      <c r="AK55" s="94"/>
      <c r="AL55" s="93"/>
      <c r="AM55" s="94"/>
      <c r="AN55" s="94"/>
      <c r="AO55" s="93"/>
      <c r="AP55" s="93"/>
      <c r="AQ55" s="93"/>
      <c r="AR55" s="93"/>
      <c r="AS55" s="93"/>
      <c r="AT55" s="93"/>
      <c r="AU55" s="94"/>
      <c r="AV55" s="94"/>
      <c r="AW55" s="93"/>
    </row>
    <row r="56" spans="1:49" ht="81.599999999999994" customHeight="1" x14ac:dyDescent="0.2">
      <c r="A56" s="88">
        <f>Planeacion!A54</f>
        <v>0</v>
      </c>
      <c r="B56" s="88">
        <f>Planeacion!B54</f>
        <v>0</v>
      </c>
      <c r="C56" s="88">
        <f>Planeacion!C54</f>
        <v>0</v>
      </c>
      <c r="D56" s="88">
        <f>Planeacion!D54</f>
        <v>0</v>
      </c>
      <c r="E56" s="88" t="str">
        <f t="shared" si="1"/>
        <v>0000</v>
      </c>
      <c r="F56" s="89">
        <f>Planeacion!F54</f>
        <v>0</v>
      </c>
      <c r="G56" s="88">
        <f>Planeacion!G54</f>
        <v>0</v>
      </c>
      <c r="H56" s="88">
        <f>Planeacion!H54</f>
        <v>0</v>
      </c>
      <c r="I56" s="88">
        <f>Planeacion!I54</f>
        <v>0</v>
      </c>
      <c r="J56" s="88">
        <f>Planeacion!J54</f>
        <v>0</v>
      </c>
      <c r="K56" s="88">
        <f>Planeacion!K54</f>
        <v>0</v>
      </c>
      <c r="L56" s="88">
        <f>Planeacion!L54</f>
        <v>0</v>
      </c>
      <c r="M56" s="88">
        <f>Planeacion!M54</f>
        <v>0</v>
      </c>
      <c r="N56" s="90" t="str">
        <f t="shared" si="0"/>
        <v>Participacion</v>
      </c>
      <c r="O56" s="91"/>
      <c r="P56" s="92"/>
      <c r="Q56" s="93"/>
      <c r="R56" s="93"/>
      <c r="S56" s="94"/>
      <c r="T56" s="94"/>
      <c r="U56" s="94"/>
      <c r="V56" s="93"/>
      <c r="W56" s="94"/>
      <c r="X56" s="94"/>
      <c r="Y56" s="94"/>
      <c r="Z56" s="94"/>
      <c r="AA56" s="94"/>
      <c r="AB56" s="94"/>
      <c r="AC56" s="93"/>
      <c r="AD56" s="94"/>
      <c r="AE56" s="94"/>
      <c r="AF56" s="94"/>
      <c r="AG56" s="94"/>
      <c r="AH56" s="94"/>
      <c r="AI56" s="94"/>
      <c r="AJ56" s="94"/>
      <c r="AK56" s="94"/>
      <c r="AL56" s="93"/>
      <c r="AM56" s="94"/>
      <c r="AN56" s="94"/>
      <c r="AO56" s="93"/>
      <c r="AP56" s="93"/>
      <c r="AQ56" s="93"/>
      <c r="AR56" s="93"/>
      <c r="AS56" s="93"/>
      <c r="AT56" s="93"/>
      <c r="AU56" s="94"/>
      <c r="AV56" s="94"/>
      <c r="AW56" s="93"/>
    </row>
    <row r="57" spans="1:49" ht="81.599999999999994" customHeight="1" x14ac:dyDescent="0.2">
      <c r="A57" s="88">
        <f>Planeacion!A55</f>
        <v>0</v>
      </c>
      <c r="B57" s="88">
        <f>Planeacion!B55</f>
        <v>0</v>
      </c>
      <c r="C57" s="88">
        <f>Planeacion!C55</f>
        <v>0</v>
      </c>
      <c r="D57" s="88">
        <f>Planeacion!D55</f>
        <v>0</v>
      </c>
      <c r="E57" s="88" t="str">
        <f t="shared" si="1"/>
        <v>0000</v>
      </c>
      <c r="F57" s="89">
        <f>Planeacion!F55</f>
        <v>0</v>
      </c>
      <c r="G57" s="88">
        <f>Planeacion!G55</f>
        <v>0</v>
      </c>
      <c r="H57" s="88">
        <f>Planeacion!H55</f>
        <v>0</v>
      </c>
      <c r="I57" s="88">
        <f>Planeacion!I55</f>
        <v>0</v>
      </c>
      <c r="J57" s="88">
        <f>Planeacion!J55</f>
        <v>0</v>
      </c>
      <c r="K57" s="88">
        <f>Planeacion!K55</f>
        <v>0</v>
      </c>
      <c r="L57" s="88">
        <f>Planeacion!L55</f>
        <v>0</v>
      </c>
      <c r="M57" s="88">
        <f>Planeacion!M55</f>
        <v>0</v>
      </c>
      <c r="N57" s="90" t="str">
        <f t="shared" si="0"/>
        <v>Participacion</v>
      </c>
      <c r="O57" s="91"/>
      <c r="P57" s="92"/>
      <c r="Q57" s="93"/>
      <c r="R57" s="93"/>
      <c r="S57" s="94"/>
      <c r="T57" s="94"/>
      <c r="U57" s="94"/>
      <c r="V57" s="93"/>
      <c r="W57" s="94"/>
      <c r="X57" s="94"/>
      <c r="Y57" s="94"/>
      <c r="Z57" s="94"/>
      <c r="AA57" s="94"/>
      <c r="AB57" s="94"/>
      <c r="AC57" s="93"/>
      <c r="AD57" s="94"/>
      <c r="AE57" s="94"/>
      <c r="AF57" s="94"/>
      <c r="AG57" s="94"/>
      <c r="AH57" s="94"/>
      <c r="AI57" s="94"/>
      <c r="AJ57" s="94"/>
      <c r="AK57" s="94"/>
      <c r="AL57" s="93"/>
      <c r="AM57" s="94"/>
      <c r="AN57" s="94"/>
      <c r="AO57" s="93"/>
      <c r="AP57" s="93"/>
      <c r="AQ57" s="93"/>
      <c r="AR57" s="93"/>
      <c r="AS57" s="93"/>
      <c r="AT57" s="93"/>
      <c r="AU57" s="94"/>
      <c r="AV57" s="94"/>
      <c r="AW57" s="93"/>
    </row>
    <row r="58" spans="1:49" ht="81.599999999999994" customHeight="1" x14ac:dyDescent="0.2">
      <c r="A58" s="88">
        <f>Planeacion!A56</f>
        <v>0</v>
      </c>
      <c r="B58" s="88">
        <f>Planeacion!B56</f>
        <v>0</v>
      </c>
      <c r="C58" s="88">
        <f>Planeacion!C56</f>
        <v>0</v>
      </c>
      <c r="D58" s="88">
        <f>Planeacion!D56</f>
        <v>0</v>
      </c>
      <c r="E58" s="88" t="str">
        <f t="shared" si="1"/>
        <v>0000</v>
      </c>
      <c r="F58" s="89">
        <f>Planeacion!F56</f>
        <v>0</v>
      </c>
      <c r="G58" s="88">
        <f>Planeacion!G56</f>
        <v>0</v>
      </c>
      <c r="H58" s="88">
        <f>Planeacion!H56</f>
        <v>0</v>
      </c>
      <c r="I58" s="88">
        <f>Planeacion!I56</f>
        <v>0</v>
      </c>
      <c r="J58" s="88">
        <f>Planeacion!J56</f>
        <v>0</v>
      </c>
      <c r="K58" s="88">
        <f>Planeacion!K56</f>
        <v>0</v>
      </c>
      <c r="L58" s="88">
        <f>Planeacion!L56</f>
        <v>0</v>
      </c>
      <c r="M58" s="88">
        <f>Planeacion!M56</f>
        <v>0</v>
      </c>
      <c r="N58" s="90" t="str">
        <f t="shared" si="0"/>
        <v>Participacion</v>
      </c>
      <c r="O58" s="91"/>
      <c r="P58" s="92"/>
      <c r="Q58" s="93"/>
      <c r="R58" s="93"/>
      <c r="S58" s="94"/>
      <c r="T58" s="94"/>
      <c r="U58" s="94"/>
      <c r="V58" s="93"/>
      <c r="W58" s="94"/>
      <c r="X58" s="94"/>
      <c r="Y58" s="94"/>
      <c r="Z58" s="94"/>
      <c r="AA58" s="94"/>
      <c r="AB58" s="94"/>
      <c r="AC58" s="93"/>
      <c r="AD58" s="94"/>
      <c r="AE58" s="94"/>
      <c r="AF58" s="94"/>
      <c r="AG58" s="94"/>
      <c r="AH58" s="94"/>
      <c r="AI58" s="94"/>
      <c r="AJ58" s="94"/>
      <c r="AK58" s="94"/>
      <c r="AL58" s="93"/>
      <c r="AM58" s="94"/>
      <c r="AN58" s="94"/>
      <c r="AO58" s="93"/>
      <c r="AP58" s="93"/>
      <c r="AQ58" s="93"/>
      <c r="AR58" s="93"/>
      <c r="AS58" s="93"/>
      <c r="AT58" s="93"/>
      <c r="AU58" s="94"/>
      <c r="AV58" s="94"/>
      <c r="AW58" s="93"/>
    </row>
    <row r="59" spans="1:49" ht="81.599999999999994" customHeight="1" x14ac:dyDescent="0.2">
      <c r="A59" s="88">
        <f>Planeacion!A57</f>
        <v>0</v>
      </c>
      <c r="B59" s="88">
        <f>Planeacion!B57</f>
        <v>0</v>
      </c>
      <c r="C59" s="88">
        <f>Planeacion!C57</f>
        <v>0</v>
      </c>
      <c r="D59" s="88">
        <f>Planeacion!D57</f>
        <v>0</v>
      </c>
      <c r="E59" s="88" t="str">
        <f t="shared" si="1"/>
        <v>0000</v>
      </c>
      <c r="F59" s="89">
        <f>Planeacion!F57</f>
        <v>0</v>
      </c>
      <c r="G59" s="88">
        <f>Planeacion!G57</f>
        <v>0</v>
      </c>
      <c r="H59" s="88">
        <f>Planeacion!H57</f>
        <v>0</v>
      </c>
      <c r="I59" s="88">
        <f>Planeacion!I57</f>
        <v>0</v>
      </c>
      <c r="J59" s="88">
        <f>Planeacion!J57</f>
        <v>0</v>
      </c>
      <c r="K59" s="88">
        <f>Planeacion!K57</f>
        <v>0</v>
      </c>
      <c r="L59" s="88">
        <f>Planeacion!L57</f>
        <v>0</v>
      </c>
      <c r="M59" s="88">
        <f>Planeacion!M57</f>
        <v>0</v>
      </c>
      <c r="N59" s="90" t="str">
        <f t="shared" si="0"/>
        <v>Participacion</v>
      </c>
      <c r="O59" s="91"/>
      <c r="P59" s="92"/>
      <c r="Q59" s="93"/>
      <c r="R59" s="93"/>
      <c r="S59" s="94"/>
      <c r="T59" s="94"/>
      <c r="U59" s="94"/>
      <c r="V59" s="93"/>
      <c r="W59" s="94"/>
      <c r="X59" s="94"/>
      <c r="Y59" s="94"/>
      <c r="Z59" s="94"/>
      <c r="AA59" s="94"/>
      <c r="AB59" s="94"/>
      <c r="AC59" s="93"/>
      <c r="AD59" s="94"/>
      <c r="AE59" s="94"/>
      <c r="AF59" s="94"/>
      <c r="AG59" s="94"/>
      <c r="AH59" s="94"/>
      <c r="AI59" s="94"/>
      <c r="AJ59" s="94"/>
      <c r="AK59" s="94"/>
      <c r="AL59" s="93"/>
      <c r="AM59" s="94"/>
      <c r="AN59" s="94"/>
      <c r="AO59" s="93"/>
      <c r="AP59" s="93"/>
      <c r="AQ59" s="93"/>
      <c r="AR59" s="93"/>
      <c r="AS59" s="93"/>
      <c r="AT59" s="93"/>
      <c r="AU59" s="94"/>
      <c r="AV59" s="94"/>
      <c r="AW59" s="93"/>
    </row>
    <row r="60" spans="1:49" ht="81.599999999999994" customHeight="1" x14ac:dyDescent="0.2">
      <c r="A60" s="88">
        <f>Planeacion!A58</f>
        <v>0</v>
      </c>
      <c r="B60" s="88">
        <f>Planeacion!B58</f>
        <v>0</v>
      </c>
      <c r="C60" s="88">
        <f>Planeacion!C58</f>
        <v>0</v>
      </c>
      <c r="D60" s="88">
        <f>Planeacion!D58</f>
        <v>0</v>
      </c>
      <c r="E60" s="88" t="str">
        <f t="shared" si="1"/>
        <v>0000</v>
      </c>
      <c r="F60" s="89">
        <f>Planeacion!F58</f>
        <v>0</v>
      </c>
      <c r="G60" s="88">
        <f>Planeacion!G58</f>
        <v>0</v>
      </c>
      <c r="H60" s="88">
        <f>Planeacion!H58</f>
        <v>0</v>
      </c>
      <c r="I60" s="88">
        <f>Planeacion!I58</f>
        <v>0</v>
      </c>
      <c r="J60" s="88">
        <f>Planeacion!J58</f>
        <v>0</v>
      </c>
      <c r="K60" s="88">
        <f>Planeacion!K58</f>
        <v>0</v>
      </c>
      <c r="L60" s="88">
        <f>Planeacion!L58</f>
        <v>0</v>
      </c>
      <c r="M60" s="88">
        <f>Planeacion!M58</f>
        <v>0</v>
      </c>
      <c r="N60" s="90" t="str">
        <f t="shared" si="0"/>
        <v>Participacion</v>
      </c>
      <c r="O60" s="91"/>
      <c r="P60" s="92"/>
      <c r="Q60" s="93"/>
      <c r="R60" s="93"/>
      <c r="S60" s="94"/>
      <c r="T60" s="94"/>
      <c r="U60" s="94"/>
      <c r="V60" s="93"/>
      <c r="W60" s="94"/>
      <c r="X60" s="94"/>
      <c r="Y60" s="94"/>
      <c r="Z60" s="94"/>
      <c r="AA60" s="94"/>
      <c r="AB60" s="94"/>
      <c r="AC60" s="93"/>
      <c r="AD60" s="94"/>
      <c r="AE60" s="94"/>
      <c r="AF60" s="94"/>
      <c r="AG60" s="94"/>
      <c r="AH60" s="94"/>
      <c r="AI60" s="94"/>
      <c r="AJ60" s="94"/>
      <c r="AK60" s="94"/>
      <c r="AL60" s="93"/>
      <c r="AM60" s="94"/>
      <c r="AN60" s="94"/>
      <c r="AO60" s="93"/>
      <c r="AP60" s="93"/>
      <c r="AQ60" s="93"/>
      <c r="AR60" s="93"/>
      <c r="AS60" s="93"/>
      <c r="AT60" s="93"/>
      <c r="AU60" s="94"/>
      <c r="AV60" s="94"/>
      <c r="AW60" s="93"/>
    </row>
    <row r="61" spans="1:49" ht="81.599999999999994" customHeight="1" x14ac:dyDescent="0.2">
      <c r="A61" s="88">
        <f>Planeacion!A59</f>
        <v>0</v>
      </c>
      <c r="B61" s="88">
        <f>Planeacion!B59</f>
        <v>0</v>
      </c>
      <c r="C61" s="88">
        <f>Planeacion!C59</f>
        <v>0</v>
      </c>
      <c r="D61" s="88">
        <f>Planeacion!D59</f>
        <v>0</v>
      </c>
      <c r="E61" s="88" t="str">
        <f t="shared" si="1"/>
        <v>0000</v>
      </c>
      <c r="F61" s="89">
        <f>Planeacion!F59</f>
        <v>0</v>
      </c>
      <c r="G61" s="88">
        <f>Planeacion!G59</f>
        <v>0</v>
      </c>
      <c r="H61" s="88">
        <f>Planeacion!H59</f>
        <v>0</v>
      </c>
      <c r="I61" s="88">
        <f>Planeacion!I59</f>
        <v>0</v>
      </c>
      <c r="J61" s="88">
        <f>Planeacion!J59</f>
        <v>0</v>
      </c>
      <c r="K61" s="88">
        <f>Planeacion!K59</f>
        <v>0</v>
      </c>
      <c r="L61" s="88">
        <f>Planeacion!L59</f>
        <v>0</v>
      </c>
      <c r="M61" s="88">
        <f>Planeacion!M59</f>
        <v>0</v>
      </c>
      <c r="N61" s="90" t="str">
        <f t="shared" si="0"/>
        <v>Participacion</v>
      </c>
      <c r="O61" s="91"/>
      <c r="P61" s="92"/>
      <c r="Q61" s="93"/>
      <c r="R61" s="93"/>
      <c r="S61" s="94"/>
      <c r="T61" s="94"/>
      <c r="U61" s="94"/>
      <c r="V61" s="93"/>
      <c r="W61" s="94"/>
      <c r="X61" s="94"/>
      <c r="Y61" s="94"/>
      <c r="Z61" s="94"/>
      <c r="AA61" s="94"/>
      <c r="AB61" s="94"/>
      <c r="AC61" s="93"/>
      <c r="AD61" s="94"/>
      <c r="AE61" s="94"/>
      <c r="AF61" s="94"/>
      <c r="AG61" s="94"/>
      <c r="AH61" s="94"/>
      <c r="AI61" s="94"/>
      <c r="AJ61" s="94"/>
      <c r="AK61" s="94"/>
      <c r="AL61" s="93"/>
      <c r="AM61" s="94"/>
      <c r="AN61" s="94"/>
      <c r="AO61" s="93"/>
      <c r="AP61" s="93"/>
      <c r="AQ61" s="93"/>
      <c r="AR61" s="93"/>
      <c r="AS61" s="93"/>
      <c r="AT61" s="93"/>
      <c r="AU61" s="94"/>
      <c r="AV61" s="94"/>
      <c r="AW61" s="93"/>
    </row>
    <row r="62" spans="1:49" ht="81.599999999999994" customHeight="1" x14ac:dyDescent="0.2">
      <c r="A62" s="88">
        <f>Planeacion!A60</f>
        <v>0</v>
      </c>
      <c r="B62" s="88">
        <f>Planeacion!B60</f>
        <v>0</v>
      </c>
      <c r="C62" s="88">
        <f>Planeacion!C60</f>
        <v>0</v>
      </c>
      <c r="D62" s="88">
        <f>Planeacion!D60</f>
        <v>0</v>
      </c>
      <c r="E62" s="88" t="str">
        <f t="shared" si="1"/>
        <v>0000</v>
      </c>
      <c r="F62" s="89">
        <f>Planeacion!F60</f>
        <v>0</v>
      </c>
      <c r="G62" s="88">
        <f>Planeacion!G60</f>
        <v>0</v>
      </c>
      <c r="H62" s="88">
        <f>Planeacion!H60</f>
        <v>0</v>
      </c>
      <c r="I62" s="88">
        <f>Planeacion!I60</f>
        <v>0</v>
      </c>
      <c r="J62" s="88">
        <f>Planeacion!J60</f>
        <v>0</v>
      </c>
      <c r="K62" s="88">
        <f>Planeacion!K60</f>
        <v>0</v>
      </c>
      <c r="L62" s="88">
        <f>Planeacion!L60</f>
        <v>0</v>
      </c>
      <c r="M62" s="88">
        <f>Planeacion!M60</f>
        <v>0</v>
      </c>
      <c r="N62" s="90" t="str">
        <f t="shared" si="0"/>
        <v>Participacion</v>
      </c>
      <c r="O62" s="91"/>
      <c r="P62" s="92"/>
      <c r="Q62" s="93"/>
      <c r="R62" s="93"/>
      <c r="S62" s="94"/>
      <c r="T62" s="94"/>
      <c r="U62" s="94"/>
      <c r="V62" s="93"/>
      <c r="W62" s="94"/>
      <c r="X62" s="94"/>
      <c r="Y62" s="94"/>
      <c r="Z62" s="94"/>
      <c r="AA62" s="94"/>
      <c r="AB62" s="94"/>
      <c r="AC62" s="93"/>
      <c r="AD62" s="94"/>
      <c r="AE62" s="94"/>
      <c r="AF62" s="94"/>
      <c r="AG62" s="94"/>
      <c r="AH62" s="94"/>
      <c r="AI62" s="94"/>
      <c r="AJ62" s="94"/>
      <c r="AK62" s="94"/>
      <c r="AL62" s="93"/>
      <c r="AM62" s="94"/>
      <c r="AN62" s="94"/>
      <c r="AO62" s="93"/>
      <c r="AP62" s="93"/>
      <c r="AQ62" s="93"/>
      <c r="AR62" s="93"/>
      <c r="AS62" s="93"/>
      <c r="AT62" s="93"/>
      <c r="AU62" s="94"/>
      <c r="AV62" s="94"/>
      <c r="AW62" s="93"/>
    </row>
    <row r="63" spans="1:49" ht="81.599999999999994" customHeight="1" x14ac:dyDescent="0.2">
      <c r="A63" s="88">
        <f>Planeacion!A61</f>
        <v>0</v>
      </c>
      <c r="B63" s="88">
        <f>Planeacion!B61</f>
        <v>0</v>
      </c>
      <c r="C63" s="88">
        <f>Planeacion!C61</f>
        <v>0</v>
      </c>
      <c r="D63" s="88">
        <f>Planeacion!D61</f>
        <v>0</v>
      </c>
      <c r="E63" s="88" t="str">
        <f t="shared" si="1"/>
        <v>0000</v>
      </c>
      <c r="F63" s="89">
        <f>Planeacion!F61</f>
        <v>0</v>
      </c>
      <c r="G63" s="88">
        <f>Planeacion!G61</f>
        <v>0</v>
      </c>
      <c r="H63" s="88">
        <f>Planeacion!H61</f>
        <v>0</v>
      </c>
      <c r="I63" s="88">
        <f>Planeacion!I61</f>
        <v>0</v>
      </c>
      <c r="J63" s="88">
        <f>Planeacion!J61</f>
        <v>0</v>
      </c>
      <c r="K63" s="88">
        <f>Planeacion!K61</f>
        <v>0</v>
      </c>
      <c r="L63" s="88">
        <f>Planeacion!L61</f>
        <v>0</v>
      </c>
      <c r="M63" s="88">
        <f>Planeacion!M61</f>
        <v>0</v>
      </c>
      <c r="N63" s="90" t="str">
        <f t="shared" si="0"/>
        <v>Participacion</v>
      </c>
      <c r="O63" s="91"/>
      <c r="P63" s="92"/>
      <c r="Q63" s="93"/>
      <c r="R63" s="93"/>
      <c r="S63" s="94"/>
      <c r="T63" s="94"/>
      <c r="U63" s="94"/>
      <c r="V63" s="93"/>
      <c r="W63" s="94"/>
      <c r="X63" s="94"/>
      <c r="Y63" s="94"/>
      <c r="Z63" s="94"/>
      <c r="AA63" s="94"/>
      <c r="AB63" s="94"/>
      <c r="AC63" s="93"/>
      <c r="AD63" s="94"/>
      <c r="AE63" s="94"/>
      <c r="AF63" s="94"/>
      <c r="AG63" s="94"/>
      <c r="AH63" s="94"/>
      <c r="AI63" s="94"/>
      <c r="AJ63" s="94"/>
      <c r="AK63" s="94"/>
      <c r="AL63" s="93"/>
      <c r="AM63" s="94"/>
      <c r="AN63" s="94"/>
      <c r="AO63" s="93"/>
      <c r="AP63" s="93"/>
      <c r="AQ63" s="93"/>
      <c r="AR63" s="93"/>
      <c r="AS63" s="93"/>
      <c r="AT63" s="93"/>
      <c r="AU63" s="94"/>
      <c r="AV63" s="94"/>
      <c r="AW63" s="93"/>
    </row>
    <row r="64" spans="1:49" ht="81.599999999999994" customHeight="1" x14ac:dyDescent="0.2">
      <c r="A64" s="88">
        <f>Planeacion!A62</f>
        <v>0</v>
      </c>
      <c r="B64" s="88">
        <f>Planeacion!B62</f>
        <v>0</v>
      </c>
      <c r="C64" s="88">
        <f>Planeacion!C62</f>
        <v>0</v>
      </c>
      <c r="D64" s="88">
        <f>Planeacion!D62</f>
        <v>0</v>
      </c>
      <c r="E64" s="88" t="str">
        <f t="shared" si="1"/>
        <v>0000</v>
      </c>
      <c r="F64" s="89">
        <f>Planeacion!F62</f>
        <v>0</v>
      </c>
      <c r="G64" s="88">
        <f>Planeacion!G62</f>
        <v>0</v>
      </c>
      <c r="H64" s="88">
        <f>Planeacion!H62</f>
        <v>0</v>
      </c>
      <c r="I64" s="88">
        <f>Planeacion!I62</f>
        <v>0</v>
      </c>
      <c r="J64" s="88">
        <f>Planeacion!J62</f>
        <v>0</v>
      </c>
      <c r="K64" s="88">
        <f>Planeacion!K62</f>
        <v>0</v>
      </c>
      <c r="L64" s="88">
        <f>Planeacion!L62</f>
        <v>0</v>
      </c>
      <c r="M64" s="88">
        <f>Planeacion!M62</f>
        <v>0</v>
      </c>
      <c r="N64" s="90" t="str">
        <f t="shared" si="0"/>
        <v>Participacion</v>
      </c>
      <c r="O64" s="91"/>
      <c r="P64" s="92"/>
      <c r="Q64" s="93"/>
      <c r="R64" s="93"/>
      <c r="S64" s="94"/>
      <c r="T64" s="94"/>
      <c r="U64" s="94"/>
      <c r="V64" s="93"/>
      <c r="W64" s="94"/>
      <c r="X64" s="94"/>
      <c r="Y64" s="94"/>
      <c r="Z64" s="94"/>
      <c r="AA64" s="94"/>
      <c r="AB64" s="94"/>
      <c r="AC64" s="93"/>
      <c r="AD64" s="94"/>
      <c r="AE64" s="94"/>
      <c r="AF64" s="94"/>
      <c r="AG64" s="94"/>
      <c r="AH64" s="94"/>
      <c r="AI64" s="94"/>
      <c r="AJ64" s="94"/>
      <c r="AK64" s="94"/>
      <c r="AL64" s="93"/>
      <c r="AM64" s="94"/>
      <c r="AN64" s="94"/>
      <c r="AO64" s="93"/>
      <c r="AP64" s="93"/>
      <c r="AQ64" s="93"/>
      <c r="AR64" s="93"/>
      <c r="AS64" s="93"/>
      <c r="AT64" s="93"/>
      <c r="AU64" s="94"/>
      <c r="AV64" s="94"/>
      <c r="AW64" s="93"/>
    </row>
    <row r="65" spans="1:49" ht="81.599999999999994" customHeight="1" x14ac:dyDescent="0.2">
      <c r="A65" s="88">
        <f>Planeacion!A63</f>
        <v>0</v>
      </c>
      <c r="B65" s="88">
        <f>Planeacion!B63</f>
        <v>0</v>
      </c>
      <c r="C65" s="88">
        <f>Planeacion!C63</f>
        <v>0</v>
      </c>
      <c r="D65" s="88">
        <f>Planeacion!D63</f>
        <v>0</v>
      </c>
      <c r="E65" s="88" t="str">
        <f t="shared" si="1"/>
        <v>0000</v>
      </c>
      <c r="F65" s="89">
        <f>Planeacion!F63</f>
        <v>0</v>
      </c>
      <c r="G65" s="88">
        <f>Planeacion!G63</f>
        <v>0</v>
      </c>
      <c r="H65" s="88">
        <f>Planeacion!H63</f>
        <v>0</v>
      </c>
      <c r="I65" s="88">
        <f>Planeacion!I63</f>
        <v>0</v>
      </c>
      <c r="J65" s="88">
        <f>Planeacion!J63</f>
        <v>0</v>
      </c>
      <c r="K65" s="88">
        <f>Planeacion!K63</f>
        <v>0</v>
      </c>
      <c r="L65" s="88">
        <f>Planeacion!L63</f>
        <v>0</v>
      </c>
      <c r="M65" s="88">
        <f>Planeacion!M63</f>
        <v>0</v>
      </c>
      <c r="N65" s="90" t="str">
        <f t="shared" si="0"/>
        <v>Participacion</v>
      </c>
      <c r="O65" s="91"/>
      <c r="P65" s="92"/>
      <c r="Q65" s="93"/>
      <c r="R65" s="93"/>
      <c r="S65" s="94"/>
      <c r="T65" s="94"/>
      <c r="U65" s="94"/>
      <c r="V65" s="93"/>
      <c r="W65" s="94"/>
      <c r="X65" s="94"/>
      <c r="Y65" s="94"/>
      <c r="Z65" s="94"/>
      <c r="AA65" s="94"/>
      <c r="AB65" s="94"/>
      <c r="AC65" s="93"/>
      <c r="AD65" s="94"/>
      <c r="AE65" s="94"/>
      <c r="AF65" s="94"/>
      <c r="AG65" s="94"/>
      <c r="AH65" s="94"/>
      <c r="AI65" s="94"/>
      <c r="AJ65" s="94"/>
      <c r="AK65" s="94"/>
      <c r="AL65" s="93"/>
      <c r="AM65" s="94"/>
      <c r="AN65" s="94"/>
      <c r="AO65" s="93"/>
      <c r="AP65" s="93"/>
      <c r="AQ65" s="93"/>
      <c r="AR65" s="93"/>
      <c r="AS65" s="93"/>
      <c r="AT65" s="93"/>
      <c r="AU65" s="94"/>
      <c r="AV65" s="94"/>
      <c r="AW65" s="93"/>
    </row>
    <row r="66" spans="1:49" ht="81.599999999999994" customHeight="1" x14ac:dyDescent="0.2">
      <c r="A66" s="88">
        <f>Planeacion!A64</f>
        <v>0</v>
      </c>
      <c r="B66" s="88">
        <f>Planeacion!B64</f>
        <v>0</v>
      </c>
      <c r="C66" s="88">
        <f>Planeacion!C64</f>
        <v>0</v>
      </c>
      <c r="D66" s="88">
        <f>Planeacion!D64</f>
        <v>0</v>
      </c>
      <c r="E66" s="88" t="str">
        <f t="shared" si="1"/>
        <v>0000</v>
      </c>
      <c r="F66" s="89">
        <f>Planeacion!F64</f>
        <v>0</v>
      </c>
      <c r="G66" s="88">
        <f>Planeacion!G64</f>
        <v>0</v>
      </c>
      <c r="H66" s="88">
        <f>Planeacion!H64</f>
        <v>0</v>
      </c>
      <c r="I66" s="88">
        <f>Planeacion!I64</f>
        <v>0</v>
      </c>
      <c r="J66" s="88">
        <f>Planeacion!J64</f>
        <v>0</v>
      </c>
      <c r="K66" s="88">
        <f>Planeacion!K64</f>
        <v>0</v>
      </c>
      <c r="L66" s="88">
        <f>Planeacion!L64</f>
        <v>0</v>
      </c>
      <c r="M66" s="88">
        <f>Planeacion!M64</f>
        <v>0</v>
      </c>
      <c r="N66" s="90" t="str">
        <f t="shared" si="0"/>
        <v>Participacion</v>
      </c>
      <c r="O66" s="91"/>
      <c r="P66" s="92"/>
      <c r="Q66" s="93"/>
      <c r="R66" s="93"/>
      <c r="S66" s="94"/>
      <c r="T66" s="94"/>
      <c r="U66" s="94"/>
      <c r="V66" s="93"/>
      <c r="W66" s="94"/>
      <c r="X66" s="94"/>
      <c r="Y66" s="94"/>
      <c r="Z66" s="94"/>
      <c r="AA66" s="94"/>
      <c r="AB66" s="94"/>
      <c r="AC66" s="93"/>
      <c r="AD66" s="94"/>
      <c r="AE66" s="94"/>
      <c r="AF66" s="94"/>
      <c r="AG66" s="94"/>
      <c r="AH66" s="94"/>
      <c r="AI66" s="94"/>
      <c r="AJ66" s="94"/>
      <c r="AK66" s="94"/>
      <c r="AL66" s="93"/>
      <c r="AM66" s="94"/>
      <c r="AN66" s="94"/>
      <c r="AO66" s="93"/>
      <c r="AP66" s="93"/>
      <c r="AQ66" s="93"/>
      <c r="AR66" s="93"/>
      <c r="AS66" s="93"/>
      <c r="AT66" s="93"/>
      <c r="AU66" s="94"/>
      <c r="AV66" s="94"/>
      <c r="AW66" s="93"/>
    </row>
    <row r="67" spans="1:49" ht="81.599999999999994" customHeight="1" x14ac:dyDescent="0.2">
      <c r="A67" s="88">
        <f>Planeacion!A65</f>
        <v>0</v>
      </c>
      <c r="B67" s="88">
        <f>Planeacion!B65</f>
        <v>0</v>
      </c>
      <c r="C67" s="88">
        <f>Planeacion!C65</f>
        <v>0</v>
      </c>
      <c r="D67" s="88">
        <f>Planeacion!D65</f>
        <v>0</v>
      </c>
      <c r="E67" s="88" t="str">
        <f t="shared" si="1"/>
        <v>0000</v>
      </c>
      <c r="F67" s="89">
        <f>Planeacion!F65</f>
        <v>0</v>
      </c>
      <c r="G67" s="88">
        <f>Planeacion!G65</f>
        <v>0</v>
      </c>
      <c r="H67" s="88">
        <f>Planeacion!H65</f>
        <v>0</v>
      </c>
      <c r="I67" s="88">
        <f>Planeacion!I65</f>
        <v>0</v>
      </c>
      <c r="J67" s="88">
        <f>Planeacion!J65</f>
        <v>0</v>
      </c>
      <c r="K67" s="88">
        <f>Planeacion!K65</f>
        <v>0</v>
      </c>
      <c r="L67" s="88">
        <f>Planeacion!L65</f>
        <v>0</v>
      </c>
      <c r="M67" s="88">
        <f>Planeacion!M65</f>
        <v>0</v>
      </c>
      <c r="N67" s="90" t="str">
        <f t="shared" si="0"/>
        <v>Participacion</v>
      </c>
      <c r="O67" s="91"/>
      <c r="P67" s="92"/>
      <c r="Q67" s="93"/>
      <c r="R67" s="93"/>
      <c r="S67" s="94"/>
      <c r="T67" s="94"/>
      <c r="U67" s="94"/>
      <c r="V67" s="93"/>
      <c r="W67" s="94"/>
      <c r="X67" s="94"/>
      <c r="Y67" s="94"/>
      <c r="Z67" s="94"/>
      <c r="AA67" s="94"/>
      <c r="AB67" s="94"/>
      <c r="AC67" s="93"/>
      <c r="AD67" s="94"/>
      <c r="AE67" s="94"/>
      <c r="AF67" s="94"/>
      <c r="AG67" s="94"/>
      <c r="AH67" s="94"/>
      <c r="AI67" s="94"/>
      <c r="AJ67" s="94"/>
      <c r="AK67" s="94"/>
      <c r="AL67" s="93"/>
      <c r="AM67" s="94"/>
      <c r="AN67" s="94"/>
      <c r="AO67" s="93"/>
      <c r="AP67" s="93"/>
      <c r="AQ67" s="93"/>
      <c r="AR67" s="93"/>
      <c r="AS67" s="93"/>
      <c r="AT67" s="93"/>
      <c r="AU67" s="94"/>
      <c r="AV67" s="94"/>
      <c r="AW67" s="93"/>
    </row>
    <row r="68" spans="1:49" ht="81.599999999999994" customHeight="1" x14ac:dyDescent="0.2">
      <c r="A68" s="88">
        <f>Planeacion!A66</f>
        <v>0</v>
      </c>
      <c r="B68" s="88">
        <f>Planeacion!B66</f>
        <v>0</v>
      </c>
      <c r="C68" s="88">
        <f>Planeacion!C66</f>
        <v>0</v>
      </c>
      <c r="D68" s="88">
        <f>Planeacion!D66</f>
        <v>0</v>
      </c>
      <c r="E68" s="88" t="str">
        <f t="shared" si="1"/>
        <v>0000</v>
      </c>
      <c r="F68" s="89">
        <f>Planeacion!F66</f>
        <v>0</v>
      </c>
      <c r="G68" s="88">
        <f>Planeacion!G66</f>
        <v>0</v>
      </c>
      <c r="H68" s="88">
        <f>Planeacion!H66</f>
        <v>0</v>
      </c>
      <c r="I68" s="88">
        <f>Planeacion!I66</f>
        <v>0</v>
      </c>
      <c r="J68" s="88">
        <f>Planeacion!J66</f>
        <v>0</v>
      </c>
      <c r="K68" s="88">
        <f>Planeacion!K66</f>
        <v>0</v>
      </c>
      <c r="L68" s="88">
        <f>Planeacion!L66</f>
        <v>0</v>
      </c>
      <c r="M68" s="88">
        <f>Planeacion!M66</f>
        <v>0</v>
      </c>
      <c r="N68" s="90" t="str">
        <f t="shared" si="0"/>
        <v>Participacion</v>
      </c>
      <c r="O68" s="91"/>
      <c r="P68" s="92"/>
      <c r="Q68" s="93"/>
      <c r="R68" s="93"/>
      <c r="S68" s="94"/>
      <c r="T68" s="94"/>
      <c r="U68" s="94"/>
      <c r="V68" s="93"/>
      <c r="W68" s="94"/>
      <c r="X68" s="94"/>
      <c r="Y68" s="94"/>
      <c r="Z68" s="94"/>
      <c r="AA68" s="94"/>
      <c r="AB68" s="94"/>
      <c r="AC68" s="93"/>
      <c r="AD68" s="94"/>
      <c r="AE68" s="94"/>
      <c r="AF68" s="94"/>
      <c r="AG68" s="94"/>
      <c r="AH68" s="94"/>
      <c r="AI68" s="94"/>
      <c r="AJ68" s="94"/>
      <c r="AK68" s="94"/>
      <c r="AL68" s="93"/>
      <c r="AM68" s="94"/>
      <c r="AN68" s="94"/>
      <c r="AO68" s="93"/>
      <c r="AP68" s="93"/>
      <c r="AQ68" s="93"/>
      <c r="AR68" s="93"/>
      <c r="AS68" s="93"/>
      <c r="AT68" s="93"/>
      <c r="AU68" s="94"/>
      <c r="AV68" s="94"/>
      <c r="AW68" s="93"/>
    </row>
    <row r="69" spans="1:49" ht="81.599999999999994" customHeight="1" x14ac:dyDescent="0.2">
      <c r="A69" s="88">
        <f>Planeacion!A67</f>
        <v>0</v>
      </c>
      <c r="B69" s="88">
        <f>Planeacion!B67</f>
        <v>0</v>
      </c>
      <c r="C69" s="88">
        <f>Planeacion!C67</f>
        <v>0</v>
      </c>
      <c r="D69" s="88">
        <f>Planeacion!D67</f>
        <v>0</v>
      </c>
      <c r="E69" s="88" t="str">
        <f t="shared" si="1"/>
        <v>0000</v>
      </c>
      <c r="F69" s="89">
        <f>Planeacion!F67</f>
        <v>0</v>
      </c>
      <c r="G69" s="88">
        <f>Planeacion!G67</f>
        <v>0</v>
      </c>
      <c r="H69" s="88">
        <f>Planeacion!H67</f>
        <v>0</v>
      </c>
      <c r="I69" s="88">
        <f>Planeacion!I67</f>
        <v>0</v>
      </c>
      <c r="J69" s="88">
        <f>Planeacion!J67</f>
        <v>0</v>
      </c>
      <c r="K69" s="88">
        <f>Planeacion!K67</f>
        <v>0</v>
      </c>
      <c r="L69" s="88">
        <f>Planeacion!L67</f>
        <v>0</v>
      </c>
      <c r="M69" s="88">
        <f>Planeacion!M67</f>
        <v>0</v>
      </c>
      <c r="N69" s="90" t="str">
        <f t="shared" si="0"/>
        <v>Participacion</v>
      </c>
      <c r="O69" s="91"/>
      <c r="P69" s="92"/>
      <c r="Q69" s="93"/>
      <c r="R69" s="93"/>
      <c r="S69" s="94"/>
      <c r="T69" s="94"/>
      <c r="U69" s="94"/>
      <c r="V69" s="93"/>
      <c r="W69" s="94"/>
      <c r="X69" s="94"/>
      <c r="Y69" s="94"/>
      <c r="Z69" s="94"/>
      <c r="AA69" s="94"/>
      <c r="AB69" s="94"/>
      <c r="AC69" s="93"/>
      <c r="AD69" s="94"/>
      <c r="AE69" s="94"/>
      <c r="AF69" s="94"/>
      <c r="AG69" s="94"/>
      <c r="AH69" s="94"/>
      <c r="AI69" s="94"/>
      <c r="AJ69" s="94"/>
      <c r="AK69" s="94"/>
      <c r="AL69" s="93"/>
      <c r="AM69" s="94"/>
      <c r="AN69" s="94"/>
      <c r="AO69" s="93"/>
      <c r="AP69" s="93"/>
      <c r="AQ69" s="93"/>
      <c r="AR69" s="93"/>
      <c r="AS69" s="93"/>
      <c r="AT69" s="93"/>
      <c r="AU69" s="94"/>
      <c r="AV69" s="94"/>
      <c r="AW69" s="93"/>
    </row>
    <row r="70" spans="1:49" ht="81.599999999999994" customHeight="1" x14ac:dyDescent="0.2">
      <c r="A70" s="88">
        <f>Planeacion!A68</f>
        <v>0</v>
      </c>
      <c r="B70" s="88">
        <f>Planeacion!B68</f>
        <v>0</v>
      </c>
      <c r="C70" s="88">
        <f>Planeacion!C68</f>
        <v>0</v>
      </c>
      <c r="D70" s="88">
        <f>Planeacion!D68</f>
        <v>0</v>
      </c>
      <c r="E70" s="88" t="str">
        <f t="shared" si="1"/>
        <v>0000</v>
      </c>
      <c r="F70" s="89">
        <f>Planeacion!F68</f>
        <v>0</v>
      </c>
      <c r="G70" s="88">
        <f>Planeacion!G68</f>
        <v>0</v>
      </c>
      <c r="H70" s="88">
        <f>Planeacion!H68</f>
        <v>0</v>
      </c>
      <c r="I70" s="88">
        <f>Planeacion!I68</f>
        <v>0</v>
      </c>
      <c r="J70" s="88">
        <f>Planeacion!J68</f>
        <v>0</v>
      </c>
      <c r="K70" s="88">
        <f>Planeacion!K68</f>
        <v>0</v>
      </c>
      <c r="L70" s="88">
        <f>Planeacion!L68</f>
        <v>0</v>
      </c>
      <c r="M70" s="88">
        <f>Planeacion!M68</f>
        <v>0</v>
      </c>
      <c r="N70" s="90" t="str">
        <f t="shared" si="0"/>
        <v>Participacion</v>
      </c>
      <c r="O70" s="91"/>
      <c r="P70" s="92"/>
      <c r="Q70" s="93"/>
      <c r="R70" s="93"/>
      <c r="S70" s="94"/>
      <c r="T70" s="94"/>
      <c r="U70" s="94"/>
      <c r="V70" s="93"/>
      <c r="W70" s="94"/>
      <c r="X70" s="94"/>
      <c r="Y70" s="94"/>
      <c r="Z70" s="94"/>
      <c r="AA70" s="94"/>
      <c r="AB70" s="94"/>
      <c r="AC70" s="93"/>
      <c r="AD70" s="94"/>
      <c r="AE70" s="94"/>
      <c r="AF70" s="94"/>
      <c r="AG70" s="94"/>
      <c r="AH70" s="94"/>
      <c r="AI70" s="94"/>
      <c r="AJ70" s="94"/>
      <c r="AK70" s="94"/>
      <c r="AL70" s="93"/>
      <c r="AM70" s="94"/>
      <c r="AN70" s="94"/>
      <c r="AO70" s="93"/>
      <c r="AP70" s="93"/>
      <c r="AQ70" s="93"/>
      <c r="AR70" s="93"/>
      <c r="AS70" s="93"/>
      <c r="AT70" s="93"/>
      <c r="AU70" s="94"/>
      <c r="AV70" s="94"/>
      <c r="AW70" s="93"/>
    </row>
    <row r="71" spans="1:49" ht="81.599999999999994" customHeight="1" x14ac:dyDescent="0.2">
      <c r="A71" s="88">
        <f>Planeacion!A69</f>
        <v>0</v>
      </c>
      <c r="B71" s="88">
        <f>Planeacion!B69</f>
        <v>0</v>
      </c>
      <c r="C71" s="88">
        <f>Planeacion!C69</f>
        <v>0</v>
      </c>
      <c r="D71" s="88">
        <f>Planeacion!D69</f>
        <v>0</v>
      </c>
      <c r="E71" s="88" t="str">
        <f t="shared" si="1"/>
        <v>0000</v>
      </c>
      <c r="F71" s="89">
        <f>Planeacion!F69</f>
        <v>0</v>
      </c>
      <c r="G71" s="88">
        <f>Planeacion!G69</f>
        <v>0</v>
      </c>
      <c r="H71" s="88">
        <f>Planeacion!H69</f>
        <v>0</v>
      </c>
      <c r="I71" s="88">
        <f>Planeacion!I69</f>
        <v>0</v>
      </c>
      <c r="J71" s="88">
        <f>Planeacion!J69</f>
        <v>0</v>
      </c>
      <c r="K71" s="88">
        <f>Planeacion!K69</f>
        <v>0</v>
      </c>
      <c r="L71" s="88">
        <f>Planeacion!L69</f>
        <v>0</v>
      </c>
      <c r="M71" s="88">
        <f>Planeacion!M69</f>
        <v>0</v>
      </c>
      <c r="N71" s="90" t="str">
        <f t="shared" si="0"/>
        <v>Participacion</v>
      </c>
      <c r="O71" s="91"/>
      <c r="P71" s="92"/>
      <c r="Q71" s="93"/>
      <c r="R71" s="93"/>
      <c r="S71" s="94"/>
      <c r="T71" s="94"/>
      <c r="U71" s="94"/>
      <c r="V71" s="93"/>
      <c r="W71" s="94"/>
      <c r="X71" s="94"/>
      <c r="Y71" s="94"/>
      <c r="Z71" s="94"/>
      <c r="AA71" s="94"/>
      <c r="AB71" s="94"/>
      <c r="AC71" s="93"/>
      <c r="AD71" s="94"/>
      <c r="AE71" s="94"/>
      <c r="AF71" s="94"/>
      <c r="AG71" s="94"/>
      <c r="AH71" s="94"/>
      <c r="AI71" s="94"/>
      <c r="AJ71" s="94"/>
      <c r="AK71" s="94"/>
      <c r="AL71" s="93"/>
      <c r="AM71" s="94"/>
      <c r="AN71" s="94"/>
      <c r="AO71" s="93"/>
      <c r="AP71" s="93"/>
      <c r="AQ71" s="93"/>
      <c r="AR71" s="93"/>
      <c r="AS71" s="93"/>
      <c r="AT71" s="93"/>
      <c r="AU71" s="94"/>
      <c r="AV71" s="94"/>
      <c r="AW71" s="93"/>
    </row>
    <row r="72" spans="1:49" ht="81.599999999999994" customHeight="1" x14ac:dyDescent="0.2">
      <c r="A72" s="88">
        <f>Planeacion!A70</f>
        <v>0</v>
      </c>
      <c r="B72" s="88">
        <f>Planeacion!B70</f>
        <v>0</v>
      </c>
      <c r="C72" s="88">
        <f>Planeacion!C70</f>
        <v>0</v>
      </c>
      <c r="D72" s="88">
        <f>Planeacion!D70</f>
        <v>0</v>
      </c>
      <c r="E72" s="88" t="str">
        <f t="shared" si="1"/>
        <v>0000</v>
      </c>
      <c r="F72" s="89">
        <f>Planeacion!F70</f>
        <v>0</v>
      </c>
      <c r="G72" s="88">
        <f>Planeacion!G70</f>
        <v>0</v>
      </c>
      <c r="H72" s="88">
        <f>Planeacion!H70</f>
        <v>0</v>
      </c>
      <c r="I72" s="88">
        <f>Planeacion!I70</f>
        <v>0</v>
      </c>
      <c r="J72" s="88">
        <f>Planeacion!J70</f>
        <v>0</v>
      </c>
      <c r="K72" s="88">
        <f>Planeacion!K70</f>
        <v>0</v>
      </c>
      <c r="L72" s="88">
        <f>Planeacion!L70</f>
        <v>0</v>
      </c>
      <c r="M72" s="88">
        <f>Planeacion!M70</f>
        <v>0</v>
      </c>
      <c r="N72" s="90" t="str">
        <f t="shared" si="0"/>
        <v>Participacion</v>
      </c>
      <c r="O72" s="91"/>
      <c r="P72" s="92"/>
      <c r="Q72" s="93"/>
      <c r="R72" s="93"/>
      <c r="S72" s="94"/>
      <c r="T72" s="94"/>
      <c r="U72" s="94"/>
      <c r="V72" s="93"/>
      <c r="W72" s="94"/>
      <c r="X72" s="94"/>
      <c r="Y72" s="94"/>
      <c r="Z72" s="94"/>
      <c r="AA72" s="94"/>
      <c r="AB72" s="94"/>
      <c r="AC72" s="93"/>
      <c r="AD72" s="94"/>
      <c r="AE72" s="94"/>
      <c r="AF72" s="94"/>
      <c r="AG72" s="94"/>
      <c r="AH72" s="94"/>
      <c r="AI72" s="94"/>
      <c r="AJ72" s="94"/>
      <c r="AK72" s="94"/>
      <c r="AL72" s="93"/>
      <c r="AM72" s="94"/>
      <c r="AN72" s="94"/>
      <c r="AO72" s="93"/>
      <c r="AP72" s="93"/>
      <c r="AQ72" s="93"/>
      <c r="AR72" s="93"/>
      <c r="AS72" s="93"/>
      <c r="AT72" s="93"/>
      <c r="AU72" s="94"/>
      <c r="AV72" s="94"/>
      <c r="AW72" s="93"/>
    </row>
    <row r="73" spans="1:49" ht="81.599999999999994" customHeight="1" x14ac:dyDescent="0.2">
      <c r="A73" s="88">
        <f>Planeacion!A71</f>
        <v>0</v>
      </c>
      <c r="B73" s="88">
        <f>Planeacion!B71</f>
        <v>0</v>
      </c>
      <c r="C73" s="88">
        <f>Planeacion!C71</f>
        <v>0</v>
      </c>
      <c r="D73" s="88">
        <f>Planeacion!D71</f>
        <v>0</v>
      </c>
      <c r="E73" s="88" t="str">
        <f t="shared" si="1"/>
        <v>0000</v>
      </c>
      <c r="F73" s="89">
        <f>Planeacion!F71</f>
        <v>0</v>
      </c>
      <c r="G73" s="88">
        <f>Planeacion!G71</f>
        <v>0</v>
      </c>
      <c r="H73" s="88">
        <f>Planeacion!H71</f>
        <v>0</v>
      </c>
      <c r="I73" s="88">
        <f>Planeacion!I71</f>
        <v>0</v>
      </c>
      <c r="J73" s="88">
        <f>Planeacion!J71</f>
        <v>0</v>
      </c>
      <c r="K73" s="88">
        <f>Planeacion!K71</f>
        <v>0</v>
      </c>
      <c r="L73" s="88">
        <f>Planeacion!L71</f>
        <v>0</v>
      </c>
      <c r="M73" s="88">
        <f>Planeacion!M71</f>
        <v>0</v>
      </c>
      <c r="N73" s="90" t="str">
        <f t="shared" si="0"/>
        <v>Participacion</v>
      </c>
      <c r="O73" s="91"/>
      <c r="P73" s="92"/>
      <c r="Q73" s="93"/>
      <c r="R73" s="93"/>
      <c r="S73" s="94"/>
      <c r="T73" s="94"/>
      <c r="U73" s="94"/>
      <c r="V73" s="93"/>
      <c r="W73" s="94"/>
      <c r="X73" s="94"/>
      <c r="Y73" s="94"/>
      <c r="Z73" s="94"/>
      <c r="AA73" s="94"/>
      <c r="AB73" s="94"/>
      <c r="AC73" s="93"/>
      <c r="AD73" s="94"/>
      <c r="AE73" s="94"/>
      <c r="AF73" s="94"/>
      <c r="AG73" s="94"/>
      <c r="AH73" s="94"/>
      <c r="AI73" s="94"/>
      <c r="AJ73" s="94"/>
      <c r="AK73" s="94"/>
      <c r="AL73" s="93"/>
      <c r="AM73" s="94"/>
      <c r="AN73" s="94"/>
      <c r="AO73" s="93"/>
      <c r="AP73" s="93"/>
      <c r="AQ73" s="93"/>
      <c r="AR73" s="93"/>
      <c r="AS73" s="93"/>
      <c r="AT73" s="93"/>
      <c r="AU73" s="94"/>
      <c r="AV73" s="94"/>
      <c r="AW73" s="93"/>
    </row>
    <row r="74" spans="1:49" ht="81.599999999999994" customHeight="1" x14ac:dyDescent="0.2">
      <c r="A74" s="88">
        <f>Planeacion!A72</f>
        <v>0</v>
      </c>
      <c r="B74" s="88">
        <f>Planeacion!B72</f>
        <v>0</v>
      </c>
      <c r="C74" s="88">
        <f>Planeacion!C72</f>
        <v>0</v>
      </c>
      <c r="D74" s="88">
        <f>Planeacion!D72</f>
        <v>0</v>
      </c>
      <c r="E74" s="88" t="str">
        <f t="shared" si="1"/>
        <v>0000</v>
      </c>
      <c r="F74" s="89">
        <f>Planeacion!F72</f>
        <v>0</v>
      </c>
      <c r="G74" s="88">
        <f>Planeacion!G72</f>
        <v>0</v>
      </c>
      <c r="H74" s="88">
        <f>Planeacion!H72</f>
        <v>0</v>
      </c>
      <c r="I74" s="88">
        <f>Planeacion!I72</f>
        <v>0</v>
      </c>
      <c r="J74" s="88">
        <f>Planeacion!J72</f>
        <v>0</v>
      </c>
      <c r="K74" s="88">
        <f>Planeacion!K72</f>
        <v>0</v>
      </c>
      <c r="L74" s="88">
        <f>Planeacion!L72</f>
        <v>0</v>
      </c>
      <c r="M74" s="88">
        <f>Planeacion!M72</f>
        <v>0</v>
      </c>
      <c r="N74" s="90" t="str">
        <f t="shared" si="0"/>
        <v>Participacion</v>
      </c>
      <c r="O74" s="91"/>
      <c r="P74" s="92"/>
      <c r="Q74" s="93"/>
      <c r="R74" s="93"/>
      <c r="S74" s="94"/>
      <c r="T74" s="94"/>
      <c r="U74" s="94"/>
      <c r="V74" s="93"/>
      <c r="W74" s="94"/>
      <c r="X74" s="94"/>
      <c r="Y74" s="94"/>
      <c r="Z74" s="94"/>
      <c r="AA74" s="94"/>
      <c r="AB74" s="94"/>
      <c r="AC74" s="93"/>
      <c r="AD74" s="94"/>
      <c r="AE74" s="94"/>
      <c r="AF74" s="94"/>
      <c r="AG74" s="94"/>
      <c r="AH74" s="94"/>
      <c r="AI74" s="94"/>
      <c r="AJ74" s="94"/>
      <c r="AK74" s="94"/>
      <c r="AL74" s="93"/>
      <c r="AM74" s="94"/>
      <c r="AN74" s="94"/>
      <c r="AO74" s="93"/>
      <c r="AP74" s="93"/>
      <c r="AQ74" s="93"/>
      <c r="AR74" s="93"/>
      <c r="AS74" s="93"/>
      <c r="AT74" s="93"/>
      <c r="AU74" s="94"/>
      <c r="AV74" s="94"/>
      <c r="AW74" s="93"/>
    </row>
    <row r="75" spans="1:49" ht="81.599999999999994" customHeight="1" x14ac:dyDescent="0.2">
      <c r="A75" s="88">
        <f>Planeacion!A73</f>
        <v>0</v>
      </c>
      <c r="B75" s="88">
        <f>Planeacion!B73</f>
        <v>0</v>
      </c>
      <c r="C75" s="88">
        <f>Planeacion!C73</f>
        <v>0</v>
      </c>
      <c r="D75" s="88">
        <f>Planeacion!D73</f>
        <v>0</v>
      </c>
      <c r="E75" s="88" t="str">
        <f t="shared" ref="E75:E119" si="2">CONCATENATE(A73,B73,C73,D73)</f>
        <v>0000</v>
      </c>
      <c r="F75" s="89">
        <f>Planeacion!F73</f>
        <v>0</v>
      </c>
      <c r="G75" s="88">
        <f>Planeacion!G73</f>
        <v>0</v>
      </c>
      <c r="H75" s="88">
        <f>Planeacion!H73</f>
        <v>0</v>
      </c>
      <c r="I75" s="88">
        <f>Planeacion!I73</f>
        <v>0</v>
      </c>
      <c r="J75" s="88">
        <f>Planeacion!J73</f>
        <v>0</v>
      </c>
      <c r="K75" s="88">
        <f>Planeacion!K73</f>
        <v>0</v>
      </c>
      <c r="L75" s="88">
        <f>Planeacion!L73</f>
        <v>0</v>
      </c>
      <c r="M75" s="88">
        <f>Planeacion!M73</f>
        <v>0</v>
      </c>
      <c r="N75" s="90" t="str">
        <f t="shared" ref="N75:N119" si="3">IF(G75="Rendición de cuentas","Cuentas","Participacion")</f>
        <v>Participacion</v>
      </c>
      <c r="O75" s="91"/>
      <c r="P75" s="92"/>
      <c r="Q75" s="93"/>
      <c r="R75" s="93"/>
      <c r="S75" s="94"/>
      <c r="T75" s="94"/>
      <c r="U75" s="94"/>
      <c r="V75" s="93"/>
      <c r="W75" s="94"/>
      <c r="X75" s="94"/>
      <c r="Y75" s="94"/>
      <c r="Z75" s="94"/>
      <c r="AA75" s="94"/>
      <c r="AB75" s="94"/>
      <c r="AC75" s="93"/>
      <c r="AD75" s="94"/>
      <c r="AE75" s="94"/>
      <c r="AF75" s="94"/>
      <c r="AG75" s="94"/>
      <c r="AH75" s="94"/>
      <c r="AI75" s="94"/>
      <c r="AJ75" s="94"/>
      <c r="AK75" s="94"/>
      <c r="AL75" s="93"/>
      <c r="AM75" s="94"/>
      <c r="AN75" s="94"/>
      <c r="AO75" s="93"/>
      <c r="AP75" s="93"/>
      <c r="AQ75" s="93"/>
      <c r="AR75" s="93"/>
      <c r="AS75" s="93"/>
      <c r="AT75" s="93"/>
      <c r="AU75" s="94"/>
      <c r="AV75" s="94"/>
      <c r="AW75" s="93"/>
    </row>
    <row r="76" spans="1:49" ht="81.599999999999994" customHeight="1" x14ac:dyDescent="0.2">
      <c r="A76" s="88">
        <f>Planeacion!A74</f>
        <v>0</v>
      </c>
      <c r="B76" s="88">
        <f>Planeacion!B74</f>
        <v>0</v>
      </c>
      <c r="C76" s="88">
        <f>Planeacion!C74</f>
        <v>0</v>
      </c>
      <c r="D76" s="88">
        <f>Planeacion!D74</f>
        <v>0</v>
      </c>
      <c r="E76" s="88" t="str">
        <f t="shared" si="2"/>
        <v>0000</v>
      </c>
      <c r="F76" s="89">
        <f>Planeacion!F74</f>
        <v>0</v>
      </c>
      <c r="G76" s="88">
        <f>Planeacion!G74</f>
        <v>0</v>
      </c>
      <c r="H76" s="88">
        <f>Planeacion!H74</f>
        <v>0</v>
      </c>
      <c r="I76" s="88">
        <f>Planeacion!I74</f>
        <v>0</v>
      </c>
      <c r="J76" s="88">
        <f>Planeacion!J74</f>
        <v>0</v>
      </c>
      <c r="K76" s="88">
        <f>Planeacion!K74</f>
        <v>0</v>
      </c>
      <c r="L76" s="88">
        <f>Planeacion!L74</f>
        <v>0</v>
      </c>
      <c r="M76" s="88">
        <f>Planeacion!M74</f>
        <v>0</v>
      </c>
      <c r="N76" s="90" t="str">
        <f t="shared" si="3"/>
        <v>Participacion</v>
      </c>
      <c r="O76" s="91"/>
      <c r="P76" s="92"/>
      <c r="Q76" s="93"/>
      <c r="R76" s="93"/>
      <c r="S76" s="94"/>
      <c r="T76" s="94"/>
      <c r="U76" s="94"/>
      <c r="V76" s="93"/>
      <c r="W76" s="94"/>
      <c r="X76" s="94"/>
      <c r="Y76" s="94"/>
      <c r="Z76" s="94"/>
      <c r="AA76" s="94"/>
      <c r="AB76" s="94"/>
      <c r="AC76" s="93"/>
      <c r="AD76" s="94"/>
      <c r="AE76" s="94"/>
      <c r="AF76" s="94"/>
      <c r="AG76" s="94"/>
      <c r="AH76" s="94"/>
      <c r="AI76" s="94"/>
      <c r="AJ76" s="94"/>
      <c r="AK76" s="94"/>
      <c r="AL76" s="93"/>
      <c r="AM76" s="94"/>
      <c r="AN76" s="94"/>
      <c r="AO76" s="93"/>
      <c r="AP76" s="93"/>
      <c r="AQ76" s="93"/>
      <c r="AR76" s="93"/>
      <c r="AS76" s="93"/>
      <c r="AT76" s="93"/>
      <c r="AU76" s="94"/>
      <c r="AV76" s="94"/>
      <c r="AW76" s="93"/>
    </row>
    <row r="77" spans="1:49" ht="81.599999999999994" customHeight="1" x14ac:dyDescent="0.2">
      <c r="A77" s="88">
        <f>Planeacion!A75</f>
        <v>0</v>
      </c>
      <c r="B77" s="88">
        <f>Planeacion!B75</f>
        <v>0</v>
      </c>
      <c r="C77" s="88">
        <f>Planeacion!C75</f>
        <v>0</v>
      </c>
      <c r="D77" s="88">
        <f>Planeacion!D75</f>
        <v>0</v>
      </c>
      <c r="E77" s="88" t="str">
        <f t="shared" si="2"/>
        <v>0000</v>
      </c>
      <c r="F77" s="89">
        <f>Planeacion!F75</f>
        <v>0</v>
      </c>
      <c r="G77" s="88">
        <f>Planeacion!G75</f>
        <v>0</v>
      </c>
      <c r="H77" s="88">
        <f>Planeacion!H75</f>
        <v>0</v>
      </c>
      <c r="I77" s="88">
        <f>Planeacion!I75</f>
        <v>0</v>
      </c>
      <c r="J77" s="88">
        <f>Planeacion!J75</f>
        <v>0</v>
      </c>
      <c r="K77" s="88">
        <f>Planeacion!K75</f>
        <v>0</v>
      </c>
      <c r="L77" s="88">
        <f>Planeacion!L75</f>
        <v>0</v>
      </c>
      <c r="M77" s="88">
        <f>Planeacion!M75</f>
        <v>0</v>
      </c>
      <c r="N77" s="90" t="str">
        <f t="shared" si="3"/>
        <v>Participacion</v>
      </c>
      <c r="O77" s="91"/>
      <c r="P77" s="92"/>
      <c r="Q77" s="93"/>
      <c r="R77" s="93"/>
      <c r="S77" s="94"/>
      <c r="T77" s="94"/>
      <c r="U77" s="94"/>
      <c r="V77" s="93"/>
      <c r="W77" s="94"/>
      <c r="X77" s="94"/>
      <c r="Y77" s="94"/>
      <c r="Z77" s="94"/>
      <c r="AA77" s="94"/>
      <c r="AB77" s="94"/>
      <c r="AC77" s="93"/>
      <c r="AD77" s="94"/>
      <c r="AE77" s="94"/>
      <c r="AF77" s="94"/>
      <c r="AG77" s="94"/>
      <c r="AH77" s="94"/>
      <c r="AI77" s="94"/>
      <c r="AJ77" s="94"/>
      <c r="AK77" s="94"/>
      <c r="AL77" s="93"/>
      <c r="AM77" s="94"/>
      <c r="AN77" s="94"/>
      <c r="AO77" s="93"/>
      <c r="AP77" s="93"/>
      <c r="AQ77" s="93"/>
      <c r="AR77" s="93"/>
      <c r="AS77" s="93"/>
      <c r="AT77" s="93"/>
      <c r="AU77" s="94"/>
      <c r="AV77" s="94"/>
      <c r="AW77" s="93"/>
    </row>
    <row r="78" spans="1:49" ht="81.599999999999994" customHeight="1" x14ac:dyDescent="0.2">
      <c r="A78" s="88">
        <f>Planeacion!A76</f>
        <v>0</v>
      </c>
      <c r="B78" s="88">
        <f>Planeacion!B76</f>
        <v>0</v>
      </c>
      <c r="C78" s="88">
        <f>Planeacion!C76</f>
        <v>0</v>
      </c>
      <c r="D78" s="88">
        <f>Planeacion!D76</f>
        <v>0</v>
      </c>
      <c r="E78" s="88" t="str">
        <f t="shared" si="2"/>
        <v>0000</v>
      </c>
      <c r="F78" s="89">
        <f>Planeacion!F76</f>
        <v>0</v>
      </c>
      <c r="G78" s="88">
        <f>Planeacion!G76</f>
        <v>0</v>
      </c>
      <c r="H78" s="88">
        <f>Planeacion!H76</f>
        <v>0</v>
      </c>
      <c r="I78" s="88">
        <f>Planeacion!I76</f>
        <v>0</v>
      </c>
      <c r="J78" s="88">
        <f>Planeacion!J76</f>
        <v>0</v>
      </c>
      <c r="K78" s="88">
        <f>Planeacion!K76</f>
        <v>0</v>
      </c>
      <c r="L78" s="88">
        <f>Planeacion!L76</f>
        <v>0</v>
      </c>
      <c r="M78" s="88">
        <f>Planeacion!M76</f>
        <v>0</v>
      </c>
      <c r="N78" s="90" t="str">
        <f t="shared" si="3"/>
        <v>Participacion</v>
      </c>
      <c r="O78" s="91"/>
      <c r="P78" s="92"/>
      <c r="Q78" s="93"/>
      <c r="R78" s="93"/>
      <c r="S78" s="94"/>
      <c r="T78" s="94"/>
      <c r="U78" s="94"/>
      <c r="V78" s="93"/>
      <c r="W78" s="94"/>
      <c r="X78" s="94"/>
      <c r="Y78" s="94"/>
      <c r="Z78" s="94"/>
      <c r="AA78" s="94"/>
      <c r="AB78" s="94"/>
      <c r="AC78" s="93"/>
      <c r="AD78" s="94"/>
      <c r="AE78" s="94"/>
      <c r="AF78" s="94"/>
      <c r="AG78" s="94"/>
      <c r="AH78" s="94"/>
      <c r="AI78" s="94"/>
      <c r="AJ78" s="94"/>
      <c r="AK78" s="94"/>
      <c r="AL78" s="93"/>
      <c r="AM78" s="94"/>
      <c r="AN78" s="94"/>
      <c r="AO78" s="93"/>
      <c r="AP78" s="93"/>
      <c r="AQ78" s="93"/>
      <c r="AR78" s="93"/>
      <c r="AS78" s="93"/>
      <c r="AT78" s="93"/>
      <c r="AU78" s="94"/>
      <c r="AV78" s="94"/>
      <c r="AW78" s="93"/>
    </row>
    <row r="79" spans="1:49" ht="81.599999999999994" customHeight="1" x14ac:dyDescent="0.2">
      <c r="A79" s="88">
        <f>Planeacion!A77</f>
        <v>0</v>
      </c>
      <c r="B79" s="88">
        <f>Planeacion!B77</f>
        <v>0</v>
      </c>
      <c r="C79" s="88">
        <f>Planeacion!C77</f>
        <v>0</v>
      </c>
      <c r="D79" s="88">
        <f>Planeacion!D77</f>
        <v>0</v>
      </c>
      <c r="E79" s="88" t="str">
        <f t="shared" si="2"/>
        <v>0000</v>
      </c>
      <c r="F79" s="89">
        <f>Planeacion!F77</f>
        <v>0</v>
      </c>
      <c r="G79" s="88">
        <f>Planeacion!G77</f>
        <v>0</v>
      </c>
      <c r="H79" s="88">
        <f>Planeacion!H77</f>
        <v>0</v>
      </c>
      <c r="I79" s="88">
        <f>Planeacion!I77</f>
        <v>0</v>
      </c>
      <c r="J79" s="88">
        <f>Planeacion!J77</f>
        <v>0</v>
      </c>
      <c r="K79" s="88">
        <f>Planeacion!K77</f>
        <v>0</v>
      </c>
      <c r="L79" s="88">
        <f>Planeacion!L77</f>
        <v>0</v>
      </c>
      <c r="M79" s="88">
        <f>Planeacion!M77</f>
        <v>0</v>
      </c>
      <c r="N79" s="90" t="str">
        <f t="shared" si="3"/>
        <v>Participacion</v>
      </c>
      <c r="O79" s="91"/>
      <c r="P79" s="92"/>
      <c r="Q79" s="93"/>
      <c r="R79" s="93"/>
      <c r="S79" s="94"/>
      <c r="T79" s="94"/>
      <c r="U79" s="94"/>
      <c r="V79" s="93"/>
      <c r="W79" s="94"/>
      <c r="X79" s="94"/>
      <c r="Y79" s="94"/>
      <c r="Z79" s="94"/>
      <c r="AA79" s="94"/>
      <c r="AB79" s="94"/>
      <c r="AC79" s="93"/>
      <c r="AD79" s="94"/>
      <c r="AE79" s="94"/>
      <c r="AF79" s="94"/>
      <c r="AG79" s="94"/>
      <c r="AH79" s="94"/>
      <c r="AI79" s="94"/>
      <c r="AJ79" s="94"/>
      <c r="AK79" s="94"/>
      <c r="AL79" s="93"/>
      <c r="AM79" s="94"/>
      <c r="AN79" s="94"/>
      <c r="AO79" s="93"/>
      <c r="AP79" s="93"/>
      <c r="AQ79" s="93"/>
      <c r="AR79" s="93"/>
      <c r="AS79" s="93"/>
      <c r="AT79" s="93"/>
      <c r="AU79" s="94"/>
      <c r="AV79" s="94"/>
      <c r="AW79" s="93"/>
    </row>
    <row r="80" spans="1:49" ht="81.599999999999994" customHeight="1" x14ac:dyDescent="0.2">
      <c r="A80" s="88">
        <f>Planeacion!A78</f>
        <v>0</v>
      </c>
      <c r="B80" s="88">
        <f>Planeacion!B78</f>
        <v>0</v>
      </c>
      <c r="C80" s="88">
        <f>Planeacion!C78</f>
        <v>0</v>
      </c>
      <c r="D80" s="88">
        <f>Planeacion!D78</f>
        <v>0</v>
      </c>
      <c r="E80" s="88" t="str">
        <f t="shared" si="2"/>
        <v>0000</v>
      </c>
      <c r="F80" s="89">
        <f>Planeacion!F78</f>
        <v>0</v>
      </c>
      <c r="G80" s="88">
        <f>Planeacion!G78</f>
        <v>0</v>
      </c>
      <c r="H80" s="88">
        <f>Planeacion!H78</f>
        <v>0</v>
      </c>
      <c r="I80" s="88">
        <f>Planeacion!I78</f>
        <v>0</v>
      </c>
      <c r="J80" s="88">
        <f>Planeacion!J78</f>
        <v>0</v>
      </c>
      <c r="K80" s="88">
        <f>Planeacion!K78</f>
        <v>0</v>
      </c>
      <c r="L80" s="88">
        <f>Planeacion!L78</f>
        <v>0</v>
      </c>
      <c r="M80" s="88">
        <f>Planeacion!M78</f>
        <v>0</v>
      </c>
      <c r="N80" s="90" t="str">
        <f t="shared" si="3"/>
        <v>Participacion</v>
      </c>
      <c r="O80" s="91"/>
      <c r="P80" s="92"/>
      <c r="Q80" s="93"/>
      <c r="R80" s="93"/>
      <c r="S80" s="94"/>
      <c r="T80" s="94"/>
      <c r="U80" s="94"/>
      <c r="V80" s="93"/>
      <c r="W80" s="94"/>
      <c r="X80" s="94"/>
      <c r="Y80" s="94"/>
      <c r="Z80" s="94"/>
      <c r="AA80" s="94"/>
      <c r="AB80" s="94"/>
      <c r="AC80" s="93"/>
      <c r="AD80" s="94"/>
      <c r="AE80" s="94"/>
      <c r="AF80" s="94"/>
      <c r="AG80" s="94"/>
      <c r="AH80" s="94"/>
      <c r="AI80" s="94"/>
      <c r="AJ80" s="94"/>
      <c r="AK80" s="94"/>
      <c r="AL80" s="93"/>
      <c r="AM80" s="94"/>
      <c r="AN80" s="94"/>
      <c r="AO80" s="93"/>
      <c r="AP80" s="93"/>
      <c r="AQ80" s="93"/>
      <c r="AR80" s="93"/>
      <c r="AS80" s="93"/>
      <c r="AT80" s="93"/>
      <c r="AU80" s="94"/>
      <c r="AV80" s="94"/>
      <c r="AW80" s="93"/>
    </row>
    <row r="81" spans="1:49" ht="81.599999999999994" customHeight="1" x14ac:dyDescent="0.2">
      <c r="A81" s="88">
        <f>Planeacion!A79</f>
        <v>0</v>
      </c>
      <c r="B81" s="88">
        <f>Planeacion!B79</f>
        <v>0</v>
      </c>
      <c r="C81" s="88">
        <f>Planeacion!C79</f>
        <v>0</v>
      </c>
      <c r="D81" s="88">
        <f>Planeacion!D79</f>
        <v>0</v>
      </c>
      <c r="E81" s="88" t="str">
        <f t="shared" si="2"/>
        <v>0000</v>
      </c>
      <c r="F81" s="89">
        <f>Planeacion!F79</f>
        <v>0</v>
      </c>
      <c r="G81" s="88">
        <f>Planeacion!G79</f>
        <v>0</v>
      </c>
      <c r="H81" s="88">
        <f>Planeacion!H79</f>
        <v>0</v>
      </c>
      <c r="I81" s="88">
        <f>Planeacion!I79</f>
        <v>0</v>
      </c>
      <c r="J81" s="88">
        <f>Planeacion!J79</f>
        <v>0</v>
      </c>
      <c r="K81" s="88">
        <f>Planeacion!K79</f>
        <v>0</v>
      </c>
      <c r="L81" s="88">
        <f>Planeacion!L79</f>
        <v>0</v>
      </c>
      <c r="M81" s="88">
        <f>Planeacion!M79</f>
        <v>0</v>
      </c>
      <c r="N81" s="90" t="str">
        <f t="shared" si="3"/>
        <v>Participacion</v>
      </c>
      <c r="O81" s="91"/>
      <c r="P81" s="92"/>
      <c r="Q81" s="93"/>
      <c r="R81" s="93"/>
      <c r="S81" s="94"/>
      <c r="T81" s="94"/>
      <c r="U81" s="94"/>
      <c r="V81" s="93"/>
      <c r="W81" s="94"/>
      <c r="X81" s="94"/>
      <c r="Y81" s="94"/>
      <c r="Z81" s="94"/>
      <c r="AA81" s="94"/>
      <c r="AB81" s="94"/>
      <c r="AC81" s="93"/>
      <c r="AD81" s="94"/>
      <c r="AE81" s="94"/>
      <c r="AF81" s="94"/>
      <c r="AG81" s="94"/>
      <c r="AH81" s="94"/>
      <c r="AI81" s="94"/>
      <c r="AJ81" s="94"/>
      <c r="AK81" s="94"/>
      <c r="AL81" s="93"/>
      <c r="AM81" s="94"/>
      <c r="AN81" s="94"/>
      <c r="AO81" s="93"/>
      <c r="AP81" s="93"/>
      <c r="AQ81" s="93"/>
      <c r="AR81" s="93"/>
      <c r="AS81" s="93"/>
      <c r="AT81" s="93"/>
      <c r="AU81" s="94"/>
      <c r="AV81" s="94"/>
      <c r="AW81" s="93"/>
    </row>
    <row r="82" spans="1:49" ht="81.599999999999994" customHeight="1" x14ac:dyDescent="0.2">
      <c r="A82" s="88">
        <f>Planeacion!A80</f>
        <v>0</v>
      </c>
      <c r="B82" s="88">
        <f>Planeacion!B80</f>
        <v>0</v>
      </c>
      <c r="C82" s="88">
        <f>Planeacion!C80</f>
        <v>0</v>
      </c>
      <c r="D82" s="88">
        <f>Planeacion!D80</f>
        <v>0</v>
      </c>
      <c r="E82" s="88" t="str">
        <f t="shared" si="2"/>
        <v>0000</v>
      </c>
      <c r="F82" s="89">
        <f>Planeacion!F80</f>
        <v>0</v>
      </c>
      <c r="G82" s="88">
        <f>Planeacion!G80</f>
        <v>0</v>
      </c>
      <c r="H82" s="88">
        <f>Planeacion!H80</f>
        <v>0</v>
      </c>
      <c r="I82" s="88">
        <f>Planeacion!I80</f>
        <v>0</v>
      </c>
      <c r="J82" s="88">
        <f>Planeacion!J80</f>
        <v>0</v>
      </c>
      <c r="K82" s="88">
        <f>Planeacion!K80</f>
        <v>0</v>
      </c>
      <c r="L82" s="88">
        <f>Planeacion!L80</f>
        <v>0</v>
      </c>
      <c r="M82" s="88">
        <f>Planeacion!M80</f>
        <v>0</v>
      </c>
      <c r="N82" s="90" t="str">
        <f t="shared" si="3"/>
        <v>Participacion</v>
      </c>
      <c r="O82" s="91"/>
      <c r="P82" s="92"/>
      <c r="Q82" s="93"/>
      <c r="R82" s="93"/>
      <c r="S82" s="94"/>
      <c r="T82" s="94"/>
      <c r="U82" s="94"/>
      <c r="V82" s="93"/>
      <c r="W82" s="94"/>
      <c r="X82" s="94"/>
      <c r="Y82" s="94"/>
      <c r="Z82" s="94"/>
      <c r="AA82" s="94"/>
      <c r="AB82" s="94"/>
      <c r="AC82" s="93"/>
      <c r="AD82" s="94"/>
      <c r="AE82" s="94"/>
      <c r="AF82" s="94"/>
      <c r="AG82" s="94"/>
      <c r="AH82" s="94"/>
      <c r="AI82" s="94"/>
      <c r="AJ82" s="94"/>
      <c r="AK82" s="94"/>
      <c r="AL82" s="93"/>
      <c r="AM82" s="94"/>
      <c r="AN82" s="94"/>
      <c r="AO82" s="93"/>
      <c r="AP82" s="93"/>
      <c r="AQ82" s="93"/>
      <c r="AR82" s="93"/>
      <c r="AS82" s="93"/>
      <c r="AT82" s="93"/>
      <c r="AU82" s="94"/>
      <c r="AV82" s="94"/>
      <c r="AW82" s="93"/>
    </row>
    <row r="83" spans="1:49" ht="81.599999999999994" customHeight="1" x14ac:dyDescent="0.2">
      <c r="A83" s="88">
        <f>Planeacion!A81</f>
        <v>0</v>
      </c>
      <c r="B83" s="88">
        <f>Planeacion!B81</f>
        <v>0</v>
      </c>
      <c r="C83" s="88">
        <f>Planeacion!C81</f>
        <v>0</v>
      </c>
      <c r="D83" s="88">
        <f>Planeacion!D81</f>
        <v>0</v>
      </c>
      <c r="E83" s="88" t="str">
        <f t="shared" si="2"/>
        <v>0000</v>
      </c>
      <c r="F83" s="89">
        <f>Planeacion!F81</f>
        <v>0</v>
      </c>
      <c r="G83" s="88">
        <f>Planeacion!G81</f>
        <v>0</v>
      </c>
      <c r="H83" s="88">
        <f>Planeacion!H81</f>
        <v>0</v>
      </c>
      <c r="I83" s="88">
        <f>Planeacion!I81</f>
        <v>0</v>
      </c>
      <c r="J83" s="88">
        <f>Planeacion!J81</f>
        <v>0</v>
      </c>
      <c r="K83" s="88">
        <f>Planeacion!K81</f>
        <v>0</v>
      </c>
      <c r="L83" s="88">
        <f>Planeacion!L81</f>
        <v>0</v>
      </c>
      <c r="M83" s="88">
        <f>Planeacion!M81</f>
        <v>0</v>
      </c>
      <c r="N83" s="90" t="str">
        <f t="shared" si="3"/>
        <v>Participacion</v>
      </c>
      <c r="O83" s="91"/>
      <c r="P83" s="92"/>
      <c r="Q83" s="93"/>
      <c r="R83" s="93"/>
      <c r="S83" s="94"/>
      <c r="T83" s="94"/>
      <c r="U83" s="94"/>
      <c r="V83" s="93"/>
      <c r="W83" s="94"/>
      <c r="X83" s="94"/>
      <c r="Y83" s="94"/>
      <c r="Z83" s="94"/>
      <c r="AA83" s="94"/>
      <c r="AB83" s="94"/>
      <c r="AC83" s="93"/>
      <c r="AD83" s="94"/>
      <c r="AE83" s="94"/>
      <c r="AF83" s="94"/>
      <c r="AG83" s="94"/>
      <c r="AH83" s="94"/>
      <c r="AI83" s="94"/>
      <c r="AJ83" s="94"/>
      <c r="AK83" s="94"/>
      <c r="AL83" s="93"/>
      <c r="AM83" s="94"/>
      <c r="AN83" s="94"/>
      <c r="AO83" s="93"/>
      <c r="AP83" s="93"/>
      <c r="AQ83" s="93"/>
      <c r="AR83" s="93"/>
      <c r="AS83" s="93"/>
      <c r="AT83" s="93"/>
      <c r="AU83" s="94"/>
      <c r="AV83" s="94"/>
      <c r="AW83" s="93"/>
    </row>
    <row r="84" spans="1:49" ht="81.599999999999994" customHeight="1" x14ac:dyDescent="0.2">
      <c r="A84" s="88">
        <f>Planeacion!A82</f>
        <v>0</v>
      </c>
      <c r="B84" s="88">
        <f>Planeacion!B82</f>
        <v>0</v>
      </c>
      <c r="C84" s="88">
        <f>Planeacion!C82</f>
        <v>0</v>
      </c>
      <c r="D84" s="88">
        <f>Planeacion!D82</f>
        <v>0</v>
      </c>
      <c r="E84" s="88" t="str">
        <f t="shared" si="2"/>
        <v>0000</v>
      </c>
      <c r="F84" s="89">
        <f>Planeacion!F82</f>
        <v>0</v>
      </c>
      <c r="G84" s="88">
        <f>Planeacion!G82</f>
        <v>0</v>
      </c>
      <c r="H84" s="88">
        <f>Planeacion!H82</f>
        <v>0</v>
      </c>
      <c r="I84" s="88">
        <f>Planeacion!I82</f>
        <v>0</v>
      </c>
      <c r="J84" s="88">
        <f>Planeacion!J82</f>
        <v>0</v>
      </c>
      <c r="K84" s="88">
        <f>Planeacion!K82</f>
        <v>0</v>
      </c>
      <c r="L84" s="88">
        <f>Planeacion!L82</f>
        <v>0</v>
      </c>
      <c r="M84" s="88">
        <f>Planeacion!M82</f>
        <v>0</v>
      </c>
      <c r="N84" s="90" t="str">
        <f t="shared" si="3"/>
        <v>Participacion</v>
      </c>
      <c r="O84" s="91"/>
      <c r="P84" s="92"/>
      <c r="Q84" s="93"/>
      <c r="R84" s="93"/>
      <c r="S84" s="94"/>
      <c r="T84" s="94"/>
      <c r="U84" s="94"/>
      <c r="V84" s="93"/>
      <c r="W84" s="94"/>
      <c r="X84" s="94"/>
      <c r="Y84" s="94"/>
      <c r="Z84" s="94"/>
      <c r="AA84" s="94"/>
      <c r="AB84" s="94"/>
      <c r="AC84" s="93"/>
      <c r="AD84" s="94"/>
      <c r="AE84" s="94"/>
      <c r="AF84" s="94"/>
      <c r="AG84" s="94"/>
      <c r="AH84" s="94"/>
      <c r="AI84" s="94"/>
      <c r="AJ84" s="94"/>
      <c r="AK84" s="94"/>
      <c r="AL84" s="93"/>
      <c r="AM84" s="94"/>
      <c r="AN84" s="94"/>
      <c r="AO84" s="93"/>
      <c r="AP84" s="93"/>
      <c r="AQ84" s="93"/>
      <c r="AR84" s="93"/>
      <c r="AS84" s="93"/>
      <c r="AT84" s="93"/>
      <c r="AU84" s="94"/>
      <c r="AV84" s="94"/>
      <c r="AW84" s="93"/>
    </row>
    <row r="85" spans="1:49" ht="81.599999999999994" customHeight="1" x14ac:dyDescent="0.2">
      <c r="A85" s="88">
        <f>Planeacion!A83</f>
        <v>0</v>
      </c>
      <c r="B85" s="88">
        <f>Planeacion!B83</f>
        <v>0</v>
      </c>
      <c r="C85" s="88">
        <f>Planeacion!C83</f>
        <v>0</v>
      </c>
      <c r="D85" s="88">
        <f>Planeacion!D83</f>
        <v>0</v>
      </c>
      <c r="E85" s="88" t="str">
        <f t="shared" si="2"/>
        <v>0000</v>
      </c>
      <c r="F85" s="89">
        <f>Planeacion!F83</f>
        <v>0</v>
      </c>
      <c r="G85" s="88">
        <f>Planeacion!G83</f>
        <v>0</v>
      </c>
      <c r="H85" s="88">
        <f>Planeacion!H83</f>
        <v>0</v>
      </c>
      <c r="I85" s="88">
        <f>Planeacion!I83</f>
        <v>0</v>
      </c>
      <c r="J85" s="88">
        <f>Planeacion!J83</f>
        <v>0</v>
      </c>
      <c r="K85" s="88">
        <f>Planeacion!K83</f>
        <v>0</v>
      </c>
      <c r="L85" s="88">
        <f>Planeacion!L83</f>
        <v>0</v>
      </c>
      <c r="M85" s="88">
        <f>Planeacion!M83</f>
        <v>0</v>
      </c>
      <c r="N85" s="90" t="str">
        <f t="shared" si="3"/>
        <v>Participacion</v>
      </c>
      <c r="O85" s="91"/>
      <c r="P85" s="92"/>
      <c r="Q85" s="93"/>
      <c r="R85" s="93"/>
      <c r="S85" s="94"/>
      <c r="T85" s="94"/>
      <c r="U85" s="94"/>
      <c r="V85" s="93"/>
      <c r="W85" s="94"/>
      <c r="X85" s="94"/>
      <c r="Y85" s="94"/>
      <c r="Z85" s="94"/>
      <c r="AA85" s="94"/>
      <c r="AB85" s="94"/>
      <c r="AC85" s="93"/>
      <c r="AD85" s="94"/>
      <c r="AE85" s="94"/>
      <c r="AF85" s="94"/>
      <c r="AG85" s="94"/>
      <c r="AH85" s="94"/>
      <c r="AI85" s="94"/>
      <c r="AJ85" s="94"/>
      <c r="AK85" s="94"/>
      <c r="AL85" s="93"/>
      <c r="AM85" s="94"/>
      <c r="AN85" s="94"/>
      <c r="AO85" s="93"/>
      <c r="AP85" s="93"/>
      <c r="AQ85" s="93"/>
      <c r="AR85" s="93"/>
      <c r="AS85" s="93"/>
      <c r="AT85" s="93"/>
      <c r="AU85" s="94"/>
      <c r="AV85" s="94"/>
      <c r="AW85" s="93"/>
    </row>
    <row r="86" spans="1:49" ht="81.599999999999994" customHeight="1" x14ac:dyDescent="0.2">
      <c r="A86" s="88">
        <f>Planeacion!A84</f>
        <v>0</v>
      </c>
      <c r="B86" s="88">
        <f>Planeacion!B84</f>
        <v>0</v>
      </c>
      <c r="C86" s="88">
        <f>Planeacion!C84</f>
        <v>0</v>
      </c>
      <c r="D86" s="88">
        <f>Planeacion!D84</f>
        <v>0</v>
      </c>
      <c r="E86" s="88" t="str">
        <f t="shared" si="2"/>
        <v>0000</v>
      </c>
      <c r="F86" s="89">
        <f>Planeacion!F84</f>
        <v>0</v>
      </c>
      <c r="G86" s="88">
        <f>Planeacion!G84</f>
        <v>0</v>
      </c>
      <c r="H86" s="88">
        <f>Planeacion!H84</f>
        <v>0</v>
      </c>
      <c r="I86" s="88">
        <f>Planeacion!I84</f>
        <v>0</v>
      </c>
      <c r="J86" s="88">
        <f>Planeacion!J84</f>
        <v>0</v>
      </c>
      <c r="K86" s="88">
        <f>Planeacion!K84</f>
        <v>0</v>
      </c>
      <c r="L86" s="88">
        <f>Planeacion!L84</f>
        <v>0</v>
      </c>
      <c r="M86" s="88">
        <f>Planeacion!M84</f>
        <v>0</v>
      </c>
      <c r="N86" s="90" t="str">
        <f t="shared" si="3"/>
        <v>Participacion</v>
      </c>
      <c r="O86" s="91"/>
      <c r="P86" s="92"/>
      <c r="Q86" s="93"/>
      <c r="R86" s="93"/>
      <c r="S86" s="94"/>
      <c r="T86" s="94"/>
      <c r="U86" s="94"/>
      <c r="V86" s="93"/>
      <c r="W86" s="94"/>
      <c r="X86" s="94"/>
      <c r="Y86" s="94"/>
      <c r="Z86" s="94"/>
      <c r="AA86" s="94"/>
      <c r="AB86" s="94"/>
      <c r="AC86" s="93"/>
      <c r="AD86" s="94"/>
      <c r="AE86" s="94"/>
      <c r="AF86" s="94"/>
      <c r="AG86" s="94"/>
      <c r="AH86" s="94"/>
      <c r="AI86" s="94"/>
      <c r="AJ86" s="94"/>
      <c r="AK86" s="94"/>
      <c r="AL86" s="93"/>
      <c r="AM86" s="94"/>
      <c r="AN86" s="94"/>
      <c r="AO86" s="93"/>
      <c r="AP86" s="93"/>
      <c r="AQ86" s="93"/>
      <c r="AR86" s="93"/>
      <c r="AS86" s="93"/>
      <c r="AT86" s="93"/>
      <c r="AU86" s="94"/>
      <c r="AV86" s="94"/>
      <c r="AW86" s="93"/>
    </row>
    <row r="87" spans="1:49" ht="81.599999999999994" customHeight="1" x14ac:dyDescent="0.2">
      <c r="A87" s="88">
        <f>Planeacion!A85</f>
        <v>0</v>
      </c>
      <c r="B87" s="88">
        <f>Planeacion!B85</f>
        <v>0</v>
      </c>
      <c r="C87" s="88">
        <f>Planeacion!C85</f>
        <v>0</v>
      </c>
      <c r="D87" s="88">
        <f>Planeacion!D85</f>
        <v>0</v>
      </c>
      <c r="E87" s="88" t="str">
        <f t="shared" si="2"/>
        <v>0000</v>
      </c>
      <c r="F87" s="89">
        <f>Planeacion!F85</f>
        <v>0</v>
      </c>
      <c r="G87" s="88">
        <f>Planeacion!G85</f>
        <v>0</v>
      </c>
      <c r="H87" s="88">
        <f>Planeacion!H85</f>
        <v>0</v>
      </c>
      <c r="I87" s="88">
        <f>Planeacion!I85</f>
        <v>0</v>
      </c>
      <c r="J87" s="88">
        <f>Planeacion!J85</f>
        <v>0</v>
      </c>
      <c r="K87" s="88">
        <f>Planeacion!K85</f>
        <v>0</v>
      </c>
      <c r="L87" s="88">
        <f>Planeacion!L85</f>
        <v>0</v>
      </c>
      <c r="M87" s="88">
        <f>Planeacion!M85</f>
        <v>0</v>
      </c>
      <c r="N87" s="90" t="str">
        <f t="shared" si="3"/>
        <v>Participacion</v>
      </c>
      <c r="O87" s="91"/>
      <c r="P87" s="92"/>
      <c r="Q87" s="93"/>
      <c r="R87" s="93"/>
      <c r="S87" s="94"/>
      <c r="T87" s="94"/>
      <c r="U87" s="94"/>
      <c r="V87" s="93"/>
      <c r="W87" s="94"/>
      <c r="X87" s="94"/>
      <c r="Y87" s="94"/>
      <c r="Z87" s="94"/>
      <c r="AA87" s="94"/>
      <c r="AB87" s="94"/>
      <c r="AC87" s="93"/>
      <c r="AD87" s="94"/>
      <c r="AE87" s="94"/>
      <c r="AF87" s="94"/>
      <c r="AG87" s="94"/>
      <c r="AH87" s="94"/>
      <c r="AI87" s="94"/>
      <c r="AJ87" s="94"/>
      <c r="AK87" s="94"/>
      <c r="AL87" s="93"/>
      <c r="AM87" s="94"/>
      <c r="AN87" s="94"/>
      <c r="AO87" s="93"/>
      <c r="AP87" s="93"/>
      <c r="AQ87" s="93"/>
      <c r="AR87" s="93"/>
      <c r="AS87" s="93"/>
      <c r="AT87" s="93"/>
      <c r="AU87" s="94"/>
      <c r="AV87" s="94"/>
      <c r="AW87" s="93"/>
    </row>
    <row r="88" spans="1:49" ht="81.599999999999994" customHeight="1" x14ac:dyDescent="0.2">
      <c r="A88" s="88">
        <f>Planeacion!A86</f>
        <v>0</v>
      </c>
      <c r="B88" s="88">
        <f>Planeacion!B86</f>
        <v>0</v>
      </c>
      <c r="C88" s="88">
        <f>Planeacion!C86</f>
        <v>0</v>
      </c>
      <c r="D88" s="88">
        <f>Planeacion!D86</f>
        <v>0</v>
      </c>
      <c r="E88" s="88" t="str">
        <f t="shared" si="2"/>
        <v>0000</v>
      </c>
      <c r="F88" s="89">
        <f>Planeacion!F86</f>
        <v>0</v>
      </c>
      <c r="G88" s="88">
        <f>Planeacion!G86</f>
        <v>0</v>
      </c>
      <c r="H88" s="88">
        <f>Planeacion!H86</f>
        <v>0</v>
      </c>
      <c r="I88" s="88">
        <f>Planeacion!I86</f>
        <v>0</v>
      </c>
      <c r="J88" s="88">
        <f>Planeacion!J86</f>
        <v>0</v>
      </c>
      <c r="K88" s="88">
        <f>Planeacion!K86</f>
        <v>0</v>
      </c>
      <c r="L88" s="88">
        <f>Planeacion!L86</f>
        <v>0</v>
      </c>
      <c r="M88" s="88">
        <f>Planeacion!M86</f>
        <v>0</v>
      </c>
      <c r="N88" s="90" t="str">
        <f t="shared" si="3"/>
        <v>Participacion</v>
      </c>
      <c r="O88" s="91"/>
      <c r="P88" s="92"/>
      <c r="Q88" s="93"/>
      <c r="R88" s="93"/>
      <c r="S88" s="94"/>
      <c r="T88" s="94"/>
      <c r="U88" s="94"/>
      <c r="V88" s="93"/>
      <c r="W88" s="94"/>
      <c r="X88" s="94"/>
      <c r="Y88" s="94"/>
      <c r="Z88" s="94"/>
      <c r="AA88" s="94"/>
      <c r="AB88" s="94"/>
      <c r="AC88" s="93"/>
      <c r="AD88" s="94"/>
      <c r="AE88" s="94"/>
      <c r="AF88" s="94"/>
      <c r="AG88" s="94"/>
      <c r="AH88" s="94"/>
      <c r="AI88" s="94"/>
      <c r="AJ88" s="94"/>
      <c r="AK88" s="94"/>
      <c r="AL88" s="93"/>
      <c r="AM88" s="94"/>
      <c r="AN88" s="94"/>
      <c r="AO88" s="93"/>
      <c r="AP88" s="93"/>
      <c r="AQ88" s="93"/>
      <c r="AR88" s="93"/>
      <c r="AS88" s="93"/>
      <c r="AT88" s="93"/>
      <c r="AU88" s="94"/>
      <c r="AV88" s="94"/>
      <c r="AW88" s="93"/>
    </row>
    <row r="89" spans="1:49" ht="81.599999999999994" customHeight="1" x14ac:dyDescent="0.2">
      <c r="A89" s="88">
        <f>Planeacion!A87</f>
        <v>0</v>
      </c>
      <c r="B89" s="88">
        <f>Planeacion!B87</f>
        <v>0</v>
      </c>
      <c r="C89" s="88">
        <f>Planeacion!C87</f>
        <v>0</v>
      </c>
      <c r="D89" s="88">
        <f>Planeacion!D87</f>
        <v>0</v>
      </c>
      <c r="E89" s="88" t="str">
        <f t="shared" si="2"/>
        <v>0000</v>
      </c>
      <c r="F89" s="89">
        <f>Planeacion!F87</f>
        <v>0</v>
      </c>
      <c r="G89" s="88">
        <f>Planeacion!G87</f>
        <v>0</v>
      </c>
      <c r="H89" s="88">
        <f>Planeacion!H87</f>
        <v>0</v>
      </c>
      <c r="I89" s="88">
        <f>Planeacion!I87</f>
        <v>0</v>
      </c>
      <c r="J89" s="88">
        <f>Planeacion!J87</f>
        <v>0</v>
      </c>
      <c r="K89" s="88">
        <f>Planeacion!K87</f>
        <v>0</v>
      </c>
      <c r="L89" s="88">
        <f>Planeacion!L87</f>
        <v>0</v>
      </c>
      <c r="M89" s="88">
        <f>Planeacion!M87</f>
        <v>0</v>
      </c>
      <c r="N89" s="90" t="str">
        <f t="shared" si="3"/>
        <v>Participacion</v>
      </c>
      <c r="O89" s="91"/>
      <c r="P89" s="92"/>
      <c r="Q89" s="93"/>
      <c r="R89" s="93"/>
      <c r="S89" s="94"/>
      <c r="T89" s="94"/>
      <c r="U89" s="94"/>
      <c r="V89" s="93"/>
      <c r="W89" s="94"/>
      <c r="X89" s="94"/>
      <c r="Y89" s="94"/>
      <c r="Z89" s="94"/>
      <c r="AA89" s="94"/>
      <c r="AB89" s="94"/>
      <c r="AC89" s="93"/>
      <c r="AD89" s="94"/>
      <c r="AE89" s="94"/>
      <c r="AF89" s="94"/>
      <c r="AG89" s="94"/>
      <c r="AH89" s="94"/>
      <c r="AI89" s="94"/>
      <c r="AJ89" s="94"/>
      <c r="AK89" s="94"/>
      <c r="AL89" s="93"/>
      <c r="AM89" s="94"/>
      <c r="AN89" s="94"/>
      <c r="AO89" s="93"/>
      <c r="AP89" s="93"/>
      <c r="AQ89" s="93"/>
      <c r="AR89" s="93"/>
      <c r="AS89" s="93"/>
      <c r="AT89" s="93"/>
      <c r="AU89" s="94"/>
      <c r="AV89" s="94"/>
      <c r="AW89" s="93"/>
    </row>
    <row r="90" spans="1:49" ht="81.599999999999994" customHeight="1" x14ac:dyDescent="0.2">
      <c r="A90" s="88">
        <f>Planeacion!A88</f>
        <v>0</v>
      </c>
      <c r="B90" s="88">
        <f>Planeacion!B88</f>
        <v>0</v>
      </c>
      <c r="C90" s="88">
        <f>Planeacion!C88</f>
        <v>0</v>
      </c>
      <c r="D90" s="88">
        <f>Planeacion!D88</f>
        <v>0</v>
      </c>
      <c r="E90" s="88" t="str">
        <f t="shared" si="2"/>
        <v>0000</v>
      </c>
      <c r="F90" s="89">
        <f>Planeacion!F88</f>
        <v>0</v>
      </c>
      <c r="G90" s="88">
        <f>Planeacion!G88</f>
        <v>0</v>
      </c>
      <c r="H90" s="88">
        <f>Planeacion!H88</f>
        <v>0</v>
      </c>
      <c r="I90" s="88">
        <f>Planeacion!I88</f>
        <v>0</v>
      </c>
      <c r="J90" s="88">
        <f>Planeacion!J88</f>
        <v>0</v>
      </c>
      <c r="K90" s="88">
        <f>Planeacion!K88</f>
        <v>0</v>
      </c>
      <c r="L90" s="88">
        <f>Planeacion!L88</f>
        <v>0</v>
      </c>
      <c r="M90" s="88">
        <f>Planeacion!M88</f>
        <v>0</v>
      </c>
      <c r="N90" s="90" t="str">
        <f t="shared" si="3"/>
        <v>Participacion</v>
      </c>
      <c r="O90" s="91"/>
      <c r="P90" s="92"/>
      <c r="Q90" s="93"/>
      <c r="R90" s="93"/>
      <c r="S90" s="94"/>
      <c r="T90" s="94"/>
      <c r="U90" s="94"/>
      <c r="V90" s="93"/>
      <c r="W90" s="94"/>
      <c r="X90" s="94"/>
      <c r="Y90" s="94"/>
      <c r="Z90" s="94"/>
      <c r="AA90" s="94"/>
      <c r="AB90" s="94"/>
      <c r="AC90" s="93"/>
      <c r="AD90" s="94"/>
      <c r="AE90" s="94"/>
      <c r="AF90" s="94"/>
      <c r="AG90" s="94"/>
      <c r="AH90" s="94"/>
      <c r="AI90" s="94"/>
      <c r="AJ90" s="94"/>
      <c r="AK90" s="94"/>
      <c r="AL90" s="93"/>
      <c r="AM90" s="94"/>
      <c r="AN90" s="94"/>
      <c r="AO90" s="93"/>
      <c r="AP90" s="93"/>
      <c r="AQ90" s="93"/>
      <c r="AR90" s="93"/>
      <c r="AS90" s="93"/>
      <c r="AT90" s="93"/>
      <c r="AU90" s="94"/>
      <c r="AV90" s="94"/>
      <c r="AW90" s="93"/>
    </row>
    <row r="91" spans="1:49" ht="81.599999999999994" customHeight="1" x14ac:dyDescent="0.2">
      <c r="A91" s="88">
        <f>Planeacion!A89</f>
        <v>0</v>
      </c>
      <c r="B91" s="88">
        <f>Planeacion!B89</f>
        <v>0</v>
      </c>
      <c r="C91" s="88">
        <f>Planeacion!C89</f>
        <v>0</v>
      </c>
      <c r="D91" s="88">
        <f>Planeacion!D89</f>
        <v>0</v>
      </c>
      <c r="E91" s="88" t="str">
        <f t="shared" si="2"/>
        <v>0000</v>
      </c>
      <c r="F91" s="89">
        <f>Planeacion!F89</f>
        <v>0</v>
      </c>
      <c r="G91" s="88">
        <f>Planeacion!G89</f>
        <v>0</v>
      </c>
      <c r="H91" s="88">
        <f>Planeacion!H89</f>
        <v>0</v>
      </c>
      <c r="I91" s="88">
        <f>Planeacion!I89</f>
        <v>0</v>
      </c>
      <c r="J91" s="88">
        <f>Planeacion!J89</f>
        <v>0</v>
      </c>
      <c r="K91" s="88">
        <f>Planeacion!K89</f>
        <v>0</v>
      </c>
      <c r="L91" s="88">
        <f>Planeacion!L89</f>
        <v>0</v>
      </c>
      <c r="M91" s="88">
        <f>Planeacion!M89</f>
        <v>0</v>
      </c>
      <c r="N91" s="90" t="str">
        <f t="shared" si="3"/>
        <v>Participacion</v>
      </c>
      <c r="O91" s="91"/>
      <c r="P91" s="92"/>
      <c r="Q91" s="93"/>
      <c r="R91" s="93"/>
      <c r="S91" s="94"/>
      <c r="T91" s="94"/>
      <c r="U91" s="94"/>
      <c r="V91" s="93"/>
      <c r="W91" s="94"/>
      <c r="X91" s="94"/>
      <c r="Y91" s="94"/>
      <c r="Z91" s="94"/>
      <c r="AA91" s="94"/>
      <c r="AB91" s="94"/>
      <c r="AC91" s="93"/>
      <c r="AD91" s="94"/>
      <c r="AE91" s="94"/>
      <c r="AF91" s="94"/>
      <c r="AG91" s="94"/>
      <c r="AH91" s="94"/>
      <c r="AI91" s="94"/>
      <c r="AJ91" s="94"/>
      <c r="AK91" s="94"/>
      <c r="AL91" s="93"/>
      <c r="AM91" s="94"/>
      <c r="AN91" s="94"/>
      <c r="AO91" s="93"/>
      <c r="AP91" s="93"/>
      <c r="AQ91" s="93"/>
      <c r="AR91" s="93"/>
      <c r="AS91" s="93"/>
      <c r="AT91" s="93"/>
      <c r="AU91" s="94"/>
      <c r="AV91" s="94"/>
      <c r="AW91" s="93"/>
    </row>
    <row r="92" spans="1:49" ht="81.599999999999994" customHeight="1" x14ac:dyDescent="0.2">
      <c r="A92" s="88">
        <f>Planeacion!A90</f>
        <v>0</v>
      </c>
      <c r="B92" s="88">
        <f>Planeacion!B90</f>
        <v>0</v>
      </c>
      <c r="C92" s="88">
        <f>Planeacion!C90</f>
        <v>0</v>
      </c>
      <c r="D92" s="88">
        <f>Planeacion!D90</f>
        <v>0</v>
      </c>
      <c r="E92" s="88" t="str">
        <f t="shared" si="2"/>
        <v>0000</v>
      </c>
      <c r="F92" s="89">
        <f>Planeacion!F90</f>
        <v>0</v>
      </c>
      <c r="G92" s="88">
        <f>Planeacion!G90</f>
        <v>0</v>
      </c>
      <c r="H92" s="88">
        <f>Planeacion!H90</f>
        <v>0</v>
      </c>
      <c r="I92" s="88">
        <f>Planeacion!I90</f>
        <v>0</v>
      </c>
      <c r="J92" s="88">
        <f>Planeacion!J90</f>
        <v>0</v>
      </c>
      <c r="K92" s="88">
        <f>Planeacion!K90</f>
        <v>0</v>
      </c>
      <c r="L92" s="88">
        <f>Planeacion!L90</f>
        <v>0</v>
      </c>
      <c r="M92" s="88">
        <f>Planeacion!M90</f>
        <v>0</v>
      </c>
      <c r="N92" s="90" t="str">
        <f t="shared" si="3"/>
        <v>Participacion</v>
      </c>
      <c r="O92" s="91"/>
      <c r="P92" s="92"/>
      <c r="Q92" s="93"/>
      <c r="R92" s="93"/>
      <c r="S92" s="94"/>
      <c r="T92" s="94"/>
      <c r="U92" s="94"/>
      <c r="V92" s="93"/>
      <c r="W92" s="94"/>
      <c r="X92" s="94"/>
      <c r="Y92" s="94"/>
      <c r="Z92" s="94"/>
      <c r="AA92" s="94"/>
      <c r="AB92" s="94"/>
      <c r="AC92" s="93"/>
      <c r="AD92" s="94"/>
      <c r="AE92" s="94"/>
      <c r="AF92" s="94"/>
      <c r="AG92" s="94"/>
      <c r="AH92" s="94"/>
      <c r="AI92" s="94"/>
      <c r="AJ92" s="94"/>
      <c r="AK92" s="94"/>
      <c r="AL92" s="93"/>
      <c r="AM92" s="94"/>
      <c r="AN92" s="94"/>
      <c r="AO92" s="93"/>
      <c r="AP92" s="93"/>
      <c r="AQ92" s="93"/>
      <c r="AR92" s="93"/>
      <c r="AS92" s="93"/>
      <c r="AT92" s="93"/>
      <c r="AU92" s="94"/>
      <c r="AV92" s="94"/>
      <c r="AW92" s="93"/>
    </row>
    <row r="93" spans="1:49" ht="81.599999999999994" customHeight="1" x14ac:dyDescent="0.2">
      <c r="A93" s="88">
        <f>Planeacion!A91</f>
        <v>0</v>
      </c>
      <c r="B93" s="88">
        <f>Planeacion!B91</f>
        <v>0</v>
      </c>
      <c r="C93" s="88">
        <f>Planeacion!C91</f>
        <v>0</v>
      </c>
      <c r="D93" s="88">
        <f>Planeacion!D91</f>
        <v>0</v>
      </c>
      <c r="E93" s="88" t="str">
        <f t="shared" si="2"/>
        <v>0000</v>
      </c>
      <c r="F93" s="89">
        <f>Planeacion!F91</f>
        <v>0</v>
      </c>
      <c r="G93" s="88">
        <f>Planeacion!G91</f>
        <v>0</v>
      </c>
      <c r="H93" s="88">
        <f>Planeacion!H91</f>
        <v>0</v>
      </c>
      <c r="I93" s="88">
        <f>Planeacion!I91</f>
        <v>0</v>
      </c>
      <c r="J93" s="88">
        <f>Planeacion!J91</f>
        <v>0</v>
      </c>
      <c r="K93" s="88">
        <f>Planeacion!K91</f>
        <v>0</v>
      </c>
      <c r="L93" s="88">
        <f>Planeacion!L91</f>
        <v>0</v>
      </c>
      <c r="M93" s="88">
        <f>Planeacion!M91</f>
        <v>0</v>
      </c>
      <c r="N93" s="90" t="str">
        <f t="shared" si="3"/>
        <v>Participacion</v>
      </c>
      <c r="O93" s="91"/>
      <c r="P93" s="92"/>
      <c r="Q93" s="93"/>
      <c r="R93" s="93"/>
      <c r="S93" s="94"/>
      <c r="T93" s="94"/>
      <c r="U93" s="94"/>
      <c r="V93" s="93"/>
      <c r="W93" s="94"/>
      <c r="X93" s="94"/>
      <c r="Y93" s="94"/>
      <c r="Z93" s="94"/>
      <c r="AA93" s="94"/>
      <c r="AB93" s="94"/>
      <c r="AC93" s="93"/>
      <c r="AD93" s="94"/>
      <c r="AE93" s="94"/>
      <c r="AF93" s="94"/>
      <c r="AG93" s="94"/>
      <c r="AH93" s="94"/>
      <c r="AI93" s="94"/>
      <c r="AJ93" s="94"/>
      <c r="AK93" s="94"/>
      <c r="AL93" s="93"/>
      <c r="AM93" s="94"/>
      <c r="AN93" s="94"/>
      <c r="AO93" s="93"/>
      <c r="AP93" s="93"/>
      <c r="AQ93" s="93"/>
      <c r="AR93" s="93"/>
      <c r="AS93" s="93"/>
      <c r="AT93" s="93"/>
      <c r="AU93" s="94"/>
      <c r="AV93" s="94"/>
      <c r="AW93" s="93"/>
    </row>
    <row r="94" spans="1:49" ht="81.599999999999994" customHeight="1" x14ac:dyDescent="0.2">
      <c r="A94" s="88">
        <f>Planeacion!A92</f>
        <v>0</v>
      </c>
      <c r="B94" s="88">
        <f>Planeacion!B92</f>
        <v>0</v>
      </c>
      <c r="C94" s="88">
        <f>Planeacion!C92</f>
        <v>0</v>
      </c>
      <c r="D94" s="88">
        <f>Planeacion!D92</f>
        <v>0</v>
      </c>
      <c r="E94" s="88" t="str">
        <f t="shared" si="2"/>
        <v>0000</v>
      </c>
      <c r="F94" s="89">
        <f>Planeacion!F92</f>
        <v>0</v>
      </c>
      <c r="G94" s="88">
        <f>Planeacion!G92</f>
        <v>0</v>
      </c>
      <c r="H94" s="88">
        <f>Planeacion!H92</f>
        <v>0</v>
      </c>
      <c r="I94" s="88">
        <f>Planeacion!I92</f>
        <v>0</v>
      </c>
      <c r="J94" s="88">
        <f>Planeacion!J92</f>
        <v>0</v>
      </c>
      <c r="K94" s="88">
        <f>Planeacion!K92</f>
        <v>0</v>
      </c>
      <c r="L94" s="88">
        <f>Planeacion!L92</f>
        <v>0</v>
      </c>
      <c r="M94" s="88">
        <f>Planeacion!M92</f>
        <v>0</v>
      </c>
      <c r="N94" s="90" t="str">
        <f t="shared" si="3"/>
        <v>Participacion</v>
      </c>
      <c r="O94" s="91"/>
      <c r="P94" s="92"/>
      <c r="Q94" s="93"/>
      <c r="R94" s="93"/>
      <c r="S94" s="94"/>
      <c r="T94" s="94"/>
      <c r="U94" s="94"/>
      <c r="V94" s="93"/>
      <c r="W94" s="94"/>
      <c r="X94" s="94"/>
      <c r="Y94" s="94"/>
      <c r="Z94" s="94"/>
      <c r="AA94" s="94"/>
      <c r="AB94" s="94"/>
      <c r="AC94" s="93"/>
      <c r="AD94" s="94"/>
      <c r="AE94" s="94"/>
      <c r="AF94" s="94"/>
      <c r="AG94" s="94"/>
      <c r="AH94" s="94"/>
      <c r="AI94" s="94"/>
      <c r="AJ94" s="94"/>
      <c r="AK94" s="94"/>
      <c r="AL94" s="93"/>
      <c r="AM94" s="94"/>
      <c r="AN94" s="94"/>
      <c r="AO94" s="93"/>
      <c r="AP94" s="93"/>
      <c r="AQ94" s="93"/>
      <c r="AR94" s="93"/>
      <c r="AS94" s="93"/>
      <c r="AT94" s="93"/>
      <c r="AU94" s="94"/>
      <c r="AV94" s="94"/>
      <c r="AW94" s="93"/>
    </row>
    <row r="95" spans="1:49" ht="81.599999999999994" customHeight="1" x14ac:dyDescent="0.2">
      <c r="A95" s="88">
        <f>Planeacion!A93</f>
        <v>0</v>
      </c>
      <c r="B95" s="88">
        <f>Planeacion!B93</f>
        <v>0</v>
      </c>
      <c r="C95" s="88">
        <f>Planeacion!C93</f>
        <v>0</v>
      </c>
      <c r="D95" s="88">
        <f>Planeacion!D93</f>
        <v>0</v>
      </c>
      <c r="E95" s="88" t="str">
        <f t="shared" si="2"/>
        <v>0000</v>
      </c>
      <c r="F95" s="89">
        <f>Planeacion!F93</f>
        <v>0</v>
      </c>
      <c r="G95" s="88">
        <f>Planeacion!G93</f>
        <v>0</v>
      </c>
      <c r="H95" s="88">
        <f>Planeacion!H93</f>
        <v>0</v>
      </c>
      <c r="I95" s="88">
        <f>Planeacion!I93</f>
        <v>0</v>
      </c>
      <c r="J95" s="88">
        <f>Planeacion!J93</f>
        <v>0</v>
      </c>
      <c r="K95" s="88">
        <f>Planeacion!K93</f>
        <v>0</v>
      </c>
      <c r="L95" s="88">
        <f>Planeacion!L93</f>
        <v>0</v>
      </c>
      <c r="M95" s="88">
        <f>Planeacion!M93</f>
        <v>0</v>
      </c>
      <c r="N95" s="90" t="str">
        <f t="shared" si="3"/>
        <v>Participacion</v>
      </c>
      <c r="O95" s="91"/>
      <c r="P95" s="92"/>
      <c r="Q95" s="93"/>
      <c r="R95" s="93"/>
      <c r="S95" s="94"/>
      <c r="T95" s="94"/>
      <c r="U95" s="94"/>
      <c r="V95" s="93"/>
      <c r="W95" s="94"/>
      <c r="X95" s="94"/>
      <c r="Y95" s="94"/>
      <c r="Z95" s="94"/>
      <c r="AA95" s="94"/>
      <c r="AB95" s="94"/>
      <c r="AC95" s="93"/>
      <c r="AD95" s="94"/>
      <c r="AE95" s="94"/>
      <c r="AF95" s="94"/>
      <c r="AG95" s="94"/>
      <c r="AH95" s="94"/>
      <c r="AI95" s="94"/>
      <c r="AJ95" s="94"/>
      <c r="AK95" s="94"/>
      <c r="AL95" s="93"/>
      <c r="AM95" s="94"/>
      <c r="AN95" s="94"/>
      <c r="AO95" s="93"/>
      <c r="AP95" s="93"/>
      <c r="AQ95" s="93"/>
      <c r="AR95" s="93"/>
      <c r="AS95" s="93"/>
      <c r="AT95" s="93"/>
      <c r="AU95" s="94"/>
      <c r="AV95" s="94"/>
      <c r="AW95" s="93"/>
    </row>
    <row r="96" spans="1:49" ht="81.599999999999994" customHeight="1" x14ac:dyDescent="0.2">
      <c r="A96" s="88">
        <f>Planeacion!A94</f>
        <v>0</v>
      </c>
      <c r="B96" s="88">
        <f>Planeacion!B94</f>
        <v>0</v>
      </c>
      <c r="C96" s="88">
        <f>Planeacion!C94</f>
        <v>0</v>
      </c>
      <c r="D96" s="88">
        <f>Planeacion!D94</f>
        <v>0</v>
      </c>
      <c r="E96" s="88" t="str">
        <f t="shared" si="2"/>
        <v>0000</v>
      </c>
      <c r="F96" s="89">
        <f>Planeacion!F94</f>
        <v>0</v>
      </c>
      <c r="G96" s="88">
        <f>Planeacion!G94</f>
        <v>0</v>
      </c>
      <c r="H96" s="88">
        <f>Planeacion!H94</f>
        <v>0</v>
      </c>
      <c r="I96" s="88">
        <f>Planeacion!I94</f>
        <v>0</v>
      </c>
      <c r="J96" s="88">
        <f>Planeacion!J94</f>
        <v>0</v>
      </c>
      <c r="K96" s="88">
        <f>Planeacion!K94</f>
        <v>0</v>
      </c>
      <c r="L96" s="88">
        <f>Planeacion!L94</f>
        <v>0</v>
      </c>
      <c r="M96" s="88">
        <f>Planeacion!M94</f>
        <v>0</v>
      </c>
      <c r="N96" s="90" t="str">
        <f t="shared" si="3"/>
        <v>Participacion</v>
      </c>
      <c r="O96" s="91"/>
      <c r="P96" s="92"/>
      <c r="Q96" s="93"/>
      <c r="R96" s="93"/>
      <c r="S96" s="94"/>
      <c r="T96" s="94"/>
      <c r="U96" s="94"/>
      <c r="V96" s="93"/>
      <c r="W96" s="94"/>
      <c r="X96" s="94"/>
      <c r="Y96" s="94"/>
      <c r="Z96" s="94"/>
      <c r="AA96" s="94"/>
      <c r="AB96" s="94"/>
      <c r="AC96" s="93"/>
      <c r="AD96" s="94"/>
      <c r="AE96" s="94"/>
      <c r="AF96" s="94"/>
      <c r="AG96" s="94"/>
      <c r="AH96" s="94"/>
      <c r="AI96" s="94"/>
      <c r="AJ96" s="94"/>
      <c r="AK96" s="94"/>
      <c r="AL96" s="93"/>
      <c r="AM96" s="94"/>
      <c r="AN96" s="94"/>
      <c r="AO96" s="93"/>
      <c r="AP96" s="93"/>
      <c r="AQ96" s="93"/>
      <c r="AR96" s="93"/>
      <c r="AS96" s="93"/>
      <c r="AT96" s="93"/>
      <c r="AU96" s="94"/>
      <c r="AV96" s="94"/>
      <c r="AW96" s="93"/>
    </row>
    <row r="97" spans="1:49" ht="81.599999999999994" customHeight="1" x14ac:dyDescent="0.2">
      <c r="A97" s="88">
        <f>Planeacion!A95</f>
        <v>0</v>
      </c>
      <c r="B97" s="88">
        <f>Planeacion!B95</f>
        <v>0</v>
      </c>
      <c r="C97" s="88">
        <f>Planeacion!C95</f>
        <v>0</v>
      </c>
      <c r="D97" s="88">
        <f>Planeacion!D95</f>
        <v>0</v>
      </c>
      <c r="E97" s="88" t="str">
        <f t="shared" si="2"/>
        <v>0000</v>
      </c>
      <c r="F97" s="89">
        <f>Planeacion!F95</f>
        <v>0</v>
      </c>
      <c r="G97" s="88">
        <f>Planeacion!G95</f>
        <v>0</v>
      </c>
      <c r="H97" s="88">
        <f>Planeacion!H95</f>
        <v>0</v>
      </c>
      <c r="I97" s="88">
        <f>Planeacion!I95</f>
        <v>0</v>
      </c>
      <c r="J97" s="88">
        <f>Planeacion!J95</f>
        <v>0</v>
      </c>
      <c r="K97" s="88">
        <f>Planeacion!K95</f>
        <v>0</v>
      </c>
      <c r="L97" s="88">
        <f>Planeacion!L95</f>
        <v>0</v>
      </c>
      <c r="M97" s="88">
        <f>Planeacion!M95</f>
        <v>0</v>
      </c>
      <c r="N97" s="90" t="str">
        <f t="shared" si="3"/>
        <v>Participacion</v>
      </c>
      <c r="O97" s="91"/>
      <c r="P97" s="92"/>
      <c r="Q97" s="93"/>
      <c r="R97" s="93"/>
      <c r="S97" s="94"/>
      <c r="T97" s="94"/>
      <c r="U97" s="94"/>
      <c r="V97" s="93"/>
      <c r="W97" s="94"/>
      <c r="X97" s="94"/>
      <c r="Y97" s="94"/>
      <c r="Z97" s="94"/>
      <c r="AA97" s="94"/>
      <c r="AB97" s="94"/>
      <c r="AC97" s="93"/>
      <c r="AD97" s="94"/>
      <c r="AE97" s="94"/>
      <c r="AF97" s="94"/>
      <c r="AG97" s="94"/>
      <c r="AH97" s="94"/>
      <c r="AI97" s="94"/>
      <c r="AJ97" s="94"/>
      <c r="AK97" s="94"/>
      <c r="AL97" s="93"/>
      <c r="AM97" s="94"/>
      <c r="AN97" s="94"/>
      <c r="AO97" s="93"/>
      <c r="AP97" s="93"/>
      <c r="AQ97" s="93"/>
      <c r="AR97" s="93"/>
      <c r="AS97" s="93"/>
      <c r="AT97" s="93"/>
      <c r="AU97" s="94"/>
      <c r="AV97" s="94"/>
      <c r="AW97" s="93"/>
    </row>
    <row r="98" spans="1:49" ht="81.599999999999994" customHeight="1" x14ac:dyDescent="0.2">
      <c r="A98" s="88">
        <f>Planeacion!A96</f>
        <v>0</v>
      </c>
      <c r="B98" s="88">
        <f>Planeacion!B96</f>
        <v>0</v>
      </c>
      <c r="C98" s="88">
        <f>Planeacion!C96</f>
        <v>0</v>
      </c>
      <c r="D98" s="88">
        <f>Planeacion!D96</f>
        <v>0</v>
      </c>
      <c r="E98" s="88" t="str">
        <f t="shared" si="2"/>
        <v>0000</v>
      </c>
      <c r="F98" s="89">
        <f>Planeacion!F96</f>
        <v>0</v>
      </c>
      <c r="G98" s="88">
        <f>Planeacion!G96</f>
        <v>0</v>
      </c>
      <c r="H98" s="88">
        <f>Planeacion!H96</f>
        <v>0</v>
      </c>
      <c r="I98" s="88">
        <f>Planeacion!I96</f>
        <v>0</v>
      </c>
      <c r="J98" s="88">
        <f>Planeacion!J96</f>
        <v>0</v>
      </c>
      <c r="K98" s="88">
        <f>Planeacion!K96</f>
        <v>0</v>
      </c>
      <c r="L98" s="88">
        <f>Planeacion!L96</f>
        <v>0</v>
      </c>
      <c r="M98" s="88">
        <f>Planeacion!M96</f>
        <v>0</v>
      </c>
      <c r="N98" s="90" t="str">
        <f t="shared" si="3"/>
        <v>Participacion</v>
      </c>
      <c r="O98" s="91"/>
      <c r="P98" s="92"/>
      <c r="Q98" s="93"/>
      <c r="R98" s="93"/>
      <c r="S98" s="94"/>
      <c r="T98" s="94"/>
      <c r="U98" s="94"/>
      <c r="V98" s="93"/>
      <c r="W98" s="94"/>
      <c r="X98" s="94"/>
      <c r="Y98" s="94"/>
      <c r="Z98" s="94"/>
      <c r="AA98" s="94"/>
      <c r="AB98" s="94"/>
      <c r="AC98" s="93"/>
      <c r="AD98" s="94"/>
      <c r="AE98" s="94"/>
      <c r="AF98" s="94"/>
      <c r="AG98" s="94"/>
      <c r="AH98" s="94"/>
      <c r="AI98" s="94"/>
      <c r="AJ98" s="94"/>
      <c r="AK98" s="94"/>
      <c r="AL98" s="93"/>
      <c r="AM98" s="94"/>
      <c r="AN98" s="94"/>
      <c r="AO98" s="93"/>
      <c r="AP98" s="93"/>
      <c r="AQ98" s="93"/>
      <c r="AR98" s="93"/>
      <c r="AS98" s="93"/>
      <c r="AT98" s="93"/>
      <c r="AU98" s="94"/>
      <c r="AV98" s="94"/>
      <c r="AW98" s="93"/>
    </row>
    <row r="99" spans="1:49" ht="81.599999999999994" customHeight="1" x14ac:dyDescent="0.2">
      <c r="A99" s="88">
        <f>Planeacion!A97</f>
        <v>0</v>
      </c>
      <c r="B99" s="88">
        <f>Planeacion!B97</f>
        <v>0</v>
      </c>
      <c r="C99" s="88">
        <f>Planeacion!C97</f>
        <v>0</v>
      </c>
      <c r="D99" s="88">
        <f>Planeacion!D97</f>
        <v>0</v>
      </c>
      <c r="E99" s="88" t="str">
        <f t="shared" si="2"/>
        <v>0000</v>
      </c>
      <c r="F99" s="89">
        <f>Planeacion!F97</f>
        <v>0</v>
      </c>
      <c r="G99" s="88">
        <f>Planeacion!G97</f>
        <v>0</v>
      </c>
      <c r="H99" s="88">
        <f>Planeacion!H97</f>
        <v>0</v>
      </c>
      <c r="I99" s="88">
        <f>Planeacion!I97</f>
        <v>0</v>
      </c>
      <c r="J99" s="88">
        <f>Planeacion!J97</f>
        <v>0</v>
      </c>
      <c r="K99" s="88">
        <f>Planeacion!K97</f>
        <v>0</v>
      </c>
      <c r="L99" s="88">
        <f>Planeacion!L97</f>
        <v>0</v>
      </c>
      <c r="M99" s="88">
        <f>Planeacion!M97</f>
        <v>0</v>
      </c>
      <c r="N99" s="90" t="str">
        <f t="shared" si="3"/>
        <v>Participacion</v>
      </c>
      <c r="O99" s="91"/>
      <c r="P99" s="92"/>
      <c r="Q99" s="93"/>
      <c r="R99" s="93"/>
      <c r="S99" s="94"/>
      <c r="T99" s="94"/>
      <c r="U99" s="94"/>
      <c r="V99" s="93"/>
      <c r="W99" s="94"/>
      <c r="X99" s="94"/>
      <c r="Y99" s="94"/>
      <c r="Z99" s="94"/>
      <c r="AA99" s="94"/>
      <c r="AB99" s="94"/>
      <c r="AC99" s="93"/>
      <c r="AD99" s="94"/>
      <c r="AE99" s="94"/>
      <c r="AF99" s="94"/>
      <c r="AG99" s="94"/>
      <c r="AH99" s="94"/>
      <c r="AI99" s="94"/>
      <c r="AJ99" s="94"/>
      <c r="AK99" s="94"/>
      <c r="AL99" s="93"/>
      <c r="AM99" s="94"/>
      <c r="AN99" s="94"/>
      <c r="AO99" s="93"/>
      <c r="AP99" s="93"/>
      <c r="AQ99" s="93"/>
      <c r="AR99" s="93"/>
      <c r="AS99" s="93"/>
      <c r="AT99" s="93"/>
      <c r="AU99" s="94"/>
      <c r="AV99" s="94"/>
      <c r="AW99" s="93"/>
    </row>
    <row r="100" spans="1:49" ht="81.599999999999994" customHeight="1" x14ac:dyDescent="0.2">
      <c r="A100" s="88">
        <f>Planeacion!A98</f>
        <v>0</v>
      </c>
      <c r="B100" s="88">
        <f>Planeacion!B98</f>
        <v>0</v>
      </c>
      <c r="C100" s="88">
        <f>Planeacion!C98</f>
        <v>0</v>
      </c>
      <c r="D100" s="88">
        <f>Planeacion!D98</f>
        <v>0</v>
      </c>
      <c r="E100" s="88" t="str">
        <f t="shared" si="2"/>
        <v>0000</v>
      </c>
      <c r="F100" s="89">
        <f>Planeacion!F98</f>
        <v>0</v>
      </c>
      <c r="G100" s="88">
        <f>Planeacion!G98</f>
        <v>0</v>
      </c>
      <c r="H100" s="88">
        <f>Planeacion!H98</f>
        <v>0</v>
      </c>
      <c r="I100" s="88">
        <f>Planeacion!I98</f>
        <v>0</v>
      </c>
      <c r="J100" s="88">
        <f>Planeacion!J98</f>
        <v>0</v>
      </c>
      <c r="K100" s="88">
        <f>Planeacion!K98</f>
        <v>0</v>
      </c>
      <c r="L100" s="88">
        <f>Planeacion!L98</f>
        <v>0</v>
      </c>
      <c r="M100" s="88">
        <f>Planeacion!M98</f>
        <v>0</v>
      </c>
      <c r="N100" s="90" t="str">
        <f t="shared" si="3"/>
        <v>Participacion</v>
      </c>
      <c r="O100" s="91"/>
      <c r="P100" s="92"/>
      <c r="Q100" s="93"/>
      <c r="R100" s="93"/>
      <c r="S100" s="94"/>
      <c r="T100" s="94"/>
      <c r="U100" s="94"/>
      <c r="V100" s="93"/>
      <c r="W100" s="94"/>
      <c r="X100" s="94"/>
      <c r="Y100" s="94"/>
      <c r="Z100" s="94"/>
      <c r="AA100" s="94"/>
      <c r="AB100" s="94"/>
      <c r="AC100" s="93"/>
      <c r="AD100" s="94"/>
      <c r="AE100" s="94"/>
      <c r="AF100" s="94"/>
      <c r="AG100" s="94"/>
      <c r="AH100" s="94"/>
      <c r="AI100" s="94"/>
      <c r="AJ100" s="94"/>
      <c r="AK100" s="94"/>
      <c r="AL100" s="93"/>
      <c r="AM100" s="94"/>
      <c r="AN100" s="94"/>
      <c r="AO100" s="93"/>
      <c r="AP100" s="93"/>
      <c r="AQ100" s="93"/>
      <c r="AR100" s="93"/>
      <c r="AS100" s="93"/>
      <c r="AT100" s="93"/>
      <c r="AU100" s="94"/>
      <c r="AV100" s="94"/>
      <c r="AW100" s="93"/>
    </row>
    <row r="101" spans="1:49" ht="81.599999999999994" customHeight="1" x14ac:dyDescent="0.2">
      <c r="A101" s="88">
        <f>Planeacion!A99</f>
        <v>0</v>
      </c>
      <c r="B101" s="88">
        <f>Planeacion!B99</f>
        <v>0</v>
      </c>
      <c r="C101" s="88">
        <f>Planeacion!C99</f>
        <v>0</v>
      </c>
      <c r="D101" s="88">
        <f>Planeacion!D99</f>
        <v>0</v>
      </c>
      <c r="E101" s="88" t="str">
        <f t="shared" si="2"/>
        <v>0000</v>
      </c>
      <c r="F101" s="89">
        <f>Planeacion!F99</f>
        <v>0</v>
      </c>
      <c r="G101" s="88">
        <f>Planeacion!G99</f>
        <v>0</v>
      </c>
      <c r="H101" s="88">
        <f>Planeacion!H99</f>
        <v>0</v>
      </c>
      <c r="I101" s="88">
        <f>Planeacion!I99</f>
        <v>0</v>
      </c>
      <c r="J101" s="88">
        <f>Planeacion!J99</f>
        <v>0</v>
      </c>
      <c r="K101" s="88">
        <f>Planeacion!K99</f>
        <v>0</v>
      </c>
      <c r="L101" s="88">
        <f>Planeacion!L99</f>
        <v>0</v>
      </c>
      <c r="M101" s="88">
        <f>Planeacion!M99</f>
        <v>0</v>
      </c>
      <c r="N101" s="90" t="str">
        <f t="shared" si="3"/>
        <v>Participacion</v>
      </c>
      <c r="O101" s="91"/>
      <c r="P101" s="92"/>
      <c r="Q101" s="93"/>
      <c r="R101" s="93"/>
      <c r="S101" s="94"/>
      <c r="T101" s="94"/>
      <c r="U101" s="94"/>
      <c r="V101" s="93"/>
      <c r="W101" s="94"/>
      <c r="X101" s="94"/>
      <c r="Y101" s="94"/>
      <c r="Z101" s="94"/>
      <c r="AA101" s="94"/>
      <c r="AB101" s="94"/>
      <c r="AC101" s="93"/>
      <c r="AD101" s="94"/>
      <c r="AE101" s="94"/>
      <c r="AF101" s="94"/>
      <c r="AG101" s="94"/>
      <c r="AH101" s="94"/>
      <c r="AI101" s="94"/>
      <c r="AJ101" s="94"/>
      <c r="AK101" s="94"/>
      <c r="AL101" s="93"/>
      <c r="AM101" s="94"/>
      <c r="AN101" s="94"/>
      <c r="AO101" s="93"/>
      <c r="AP101" s="93"/>
      <c r="AQ101" s="93"/>
      <c r="AR101" s="93"/>
      <c r="AS101" s="93"/>
      <c r="AT101" s="93"/>
      <c r="AU101" s="94"/>
      <c r="AV101" s="94"/>
      <c r="AW101" s="93"/>
    </row>
    <row r="102" spans="1:49" ht="81.599999999999994" customHeight="1" x14ac:dyDescent="0.2">
      <c r="A102" s="88">
        <f>Planeacion!A100</f>
        <v>0</v>
      </c>
      <c r="B102" s="88">
        <f>Planeacion!B100</f>
        <v>0</v>
      </c>
      <c r="C102" s="88">
        <f>Planeacion!C100</f>
        <v>0</v>
      </c>
      <c r="D102" s="88">
        <f>Planeacion!D100</f>
        <v>0</v>
      </c>
      <c r="E102" s="88" t="str">
        <f t="shared" si="2"/>
        <v>0000</v>
      </c>
      <c r="F102" s="89">
        <f>Planeacion!F100</f>
        <v>0</v>
      </c>
      <c r="G102" s="88">
        <f>Planeacion!G100</f>
        <v>0</v>
      </c>
      <c r="H102" s="88">
        <f>Planeacion!H100</f>
        <v>0</v>
      </c>
      <c r="I102" s="88">
        <f>Planeacion!I100</f>
        <v>0</v>
      </c>
      <c r="J102" s="88">
        <f>Planeacion!J100</f>
        <v>0</v>
      </c>
      <c r="K102" s="88">
        <f>Planeacion!K100</f>
        <v>0</v>
      </c>
      <c r="L102" s="88">
        <f>Planeacion!L100</f>
        <v>0</v>
      </c>
      <c r="M102" s="88">
        <f>Planeacion!M100</f>
        <v>0</v>
      </c>
      <c r="N102" s="90" t="str">
        <f t="shared" si="3"/>
        <v>Participacion</v>
      </c>
      <c r="O102" s="91"/>
      <c r="P102" s="92"/>
      <c r="Q102" s="93"/>
      <c r="R102" s="93"/>
      <c r="S102" s="94"/>
      <c r="T102" s="94"/>
      <c r="U102" s="94"/>
      <c r="V102" s="93"/>
      <c r="W102" s="94"/>
      <c r="X102" s="94"/>
      <c r="Y102" s="94"/>
      <c r="Z102" s="94"/>
      <c r="AA102" s="94"/>
      <c r="AB102" s="94"/>
      <c r="AC102" s="93"/>
      <c r="AD102" s="94"/>
      <c r="AE102" s="94"/>
      <c r="AF102" s="94"/>
      <c r="AG102" s="94"/>
      <c r="AH102" s="94"/>
      <c r="AI102" s="94"/>
      <c r="AJ102" s="94"/>
      <c r="AK102" s="94"/>
      <c r="AL102" s="93"/>
      <c r="AM102" s="94"/>
      <c r="AN102" s="94"/>
      <c r="AO102" s="93"/>
      <c r="AP102" s="93"/>
      <c r="AQ102" s="93"/>
      <c r="AR102" s="93"/>
      <c r="AS102" s="93"/>
      <c r="AT102" s="93"/>
      <c r="AU102" s="94"/>
      <c r="AV102" s="94"/>
      <c r="AW102" s="93"/>
    </row>
    <row r="103" spans="1:49" ht="81.599999999999994" customHeight="1" x14ac:dyDescent="0.2">
      <c r="A103" s="88">
        <f>Planeacion!A101</f>
        <v>0</v>
      </c>
      <c r="B103" s="88">
        <f>Planeacion!B101</f>
        <v>0</v>
      </c>
      <c r="C103" s="88">
        <f>Planeacion!C101</f>
        <v>0</v>
      </c>
      <c r="D103" s="88">
        <f>Planeacion!D101</f>
        <v>0</v>
      </c>
      <c r="E103" s="88" t="str">
        <f t="shared" si="2"/>
        <v>0000</v>
      </c>
      <c r="F103" s="89">
        <f>Planeacion!F101</f>
        <v>0</v>
      </c>
      <c r="G103" s="88">
        <f>Planeacion!G101</f>
        <v>0</v>
      </c>
      <c r="H103" s="88">
        <f>Planeacion!H101</f>
        <v>0</v>
      </c>
      <c r="I103" s="88">
        <f>Planeacion!I101</f>
        <v>0</v>
      </c>
      <c r="J103" s="88">
        <f>Planeacion!J101</f>
        <v>0</v>
      </c>
      <c r="K103" s="88">
        <f>Planeacion!K101</f>
        <v>0</v>
      </c>
      <c r="L103" s="88">
        <f>Planeacion!L101</f>
        <v>0</v>
      </c>
      <c r="M103" s="88">
        <f>Planeacion!M101</f>
        <v>0</v>
      </c>
      <c r="N103" s="90" t="str">
        <f t="shared" si="3"/>
        <v>Participacion</v>
      </c>
      <c r="O103" s="91"/>
      <c r="P103" s="92"/>
      <c r="Q103" s="93"/>
      <c r="R103" s="93"/>
      <c r="S103" s="94"/>
      <c r="T103" s="94"/>
      <c r="U103" s="94"/>
      <c r="V103" s="93"/>
      <c r="W103" s="94"/>
      <c r="X103" s="94"/>
      <c r="Y103" s="94"/>
      <c r="Z103" s="94"/>
      <c r="AA103" s="94"/>
      <c r="AB103" s="94"/>
      <c r="AC103" s="93"/>
      <c r="AD103" s="94"/>
      <c r="AE103" s="94"/>
      <c r="AF103" s="94"/>
      <c r="AG103" s="94"/>
      <c r="AH103" s="94"/>
      <c r="AI103" s="94"/>
      <c r="AJ103" s="94"/>
      <c r="AK103" s="94"/>
      <c r="AL103" s="93"/>
      <c r="AM103" s="94"/>
      <c r="AN103" s="94"/>
      <c r="AO103" s="93"/>
      <c r="AP103" s="93"/>
      <c r="AQ103" s="93"/>
      <c r="AR103" s="93"/>
      <c r="AS103" s="93"/>
      <c r="AT103" s="93"/>
      <c r="AU103" s="94"/>
      <c r="AV103" s="94"/>
      <c r="AW103" s="93"/>
    </row>
    <row r="104" spans="1:49" ht="81.599999999999994" customHeight="1" x14ac:dyDescent="0.2">
      <c r="A104" s="88">
        <f>Planeacion!A102</f>
        <v>0</v>
      </c>
      <c r="B104" s="88">
        <f>Planeacion!B102</f>
        <v>0</v>
      </c>
      <c r="C104" s="88">
        <f>Planeacion!C102</f>
        <v>0</v>
      </c>
      <c r="D104" s="88">
        <f>Planeacion!D102</f>
        <v>0</v>
      </c>
      <c r="E104" s="88" t="str">
        <f t="shared" si="2"/>
        <v>0000</v>
      </c>
      <c r="F104" s="89">
        <f>Planeacion!F102</f>
        <v>0</v>
      </c>
      <c r="G104" s="88">
        <f>Planeacion!G102</f>
        <v>0</v>
      </c>
      <c r="H104" s="88">
        <f>Planeacion!H102</f>
        <v>0</v>
      </c>
      <c r="I104" s="88">
        <f>Planeacion!I102</f>
        <v>0</v>
      </c>
      <c r="J104" s="88">
        <f>Planeacion!J102</f>
        <v>0</v>
      </c>
      <c r="K104" s="88">
        <f>Planeacion!K102</f>
        <v>0</v>
      </c>
      <c r="L104" s="88">
        <f>Planeacion!L102</f>
        <v>0</v>
      </c>
      <c r="M104" s="88">
        <f>Planeacion!M102</f>
        <v>0</v>
      </c>
      <c r="N104" s="90" t="str">
        <f t="shared" si="3"/>
        <v>Participacion</v>
      </c>
      <c r="O104" s="91"/>
      <c r="P104" s="92"/>
      <c r="Q104" s="93"/>
      <c r="R104" s="93"/>
      <c r="S104" s="94"/>
      <c r="T104" s="94"/>
      <c r="U104" s="94"/>
      <c r="V104" s="93"/>
      <c r="W104" s="94"/>
      <c r="X104" s="94"/>
      <c r="Y104" s="94"/>
      <c r="Z104" s="94"/>
      <c r="AA104" s="94"/>
      <c r="AB104" s="94"/>
      <c r="AC104" s="93"/>
      <c r="AD104" s="94"/>
      <c r="AE104" s="94"/>
      <c r="AF104" s="94"/>
      <c r="AG104" s="94"/>
      <c r="AH104" s="94"/>
      <c r="AI104" s="94"/>
      <c r="AJ104" s="94"/>
      <c r="AK104" s="94"/>
      <c r="AL104" s="93"/>
      <c r="AM104" s="94"/>
      <c r="AN104" s="94"/>
      <c r="AO104" s="93"/>
      <c r="AP104" s="93"/>
      <c r="AQ104" s="93"/>
      <c r="AR104" s="93"/>
      <c r="AS104" s="93"/>
      <c r="AT104" s="93"/>
      <c r="AU104" s="94"/>
      <c r="AV104" s="94"/>
      <c r="AW104" s="93"/>
    </row>
    <row r="105" spans="1:49" ht="81.599999999999994" customHeight="1" x14ac:dyDescent="0.2">
      <c r="A105" s="88">
        <f>Planeacion!A103</f>
        <v>0</v>
      </c>
      <c r="B105" s="88">
        <f>Planeacion!B103</f>
        <v>0</v>
      </c>
      <c r="C105" s="88">
        <f>Planeacion!C103</f>
        <v>0</v>
      </c>
      <c r="D105" s="88">
        <f>Planeacion!D103</f>
        <v>0</v>
      </c>
      <c r="E105" s="88" t="str">
        <f t="shared" si="2"/>
        <v>0000</v>
      </c>
      <c r="F105" s="89">
        <f>Planeacion!F103</f>
        <v>0</v>
      </c>
      <c r="G105" s="88">
        <f>Planeacion!G103</f>
        <v>0</v>
      </c>
      <c r="H105" s="88">
        <f>Planeacion!H103</f>
        <v>0</v>
      </c>
      <c r="I105" s="88">
        <f>Planeacion!I103</f>
        <v>0</v>
      </c>
      <c r="J105" s="88">
        <f>Planeacion!J103</f>
        <v>0</v>
      </c>
      <c r="K105" s="88">
        <f>Planeacion!K103</f>
        <v>0</v>
      </c>
      <c r="L105" s="88">
        <f>Planeacion!L103</f>
        <v>0</v>
      </c>
      <c r="M105" s="88">
        <f>Planeacion!M103</f>
        <v>0</v>
      </c>
      <c r="N105" s="90" t="str">
        <f t="shared" si="3"/>
        <v>Participacion</v>
      </c>
      <c r="O105" s="91"/>
      <c r="P105" s="92"/>
      <c r="Q105" s="93"/>
      <c r="R105" s="93"/>
      <c r="S105" s="94"/>
      <c r="T105" s="94"/>
      <c r="U105" s="94"/>
      <c r="V105" s="93"/>
      <c r="W105" s="94"/>
      <c r="X105" s="94"/>
      <c r="Y105" s="94"/>
      <c r="Z105" s="94"/>
      <c r="AA105" s="94"/>
      <c r="AB105" s="94"/>
      <c r="AC105" s="93"/>
      <c r="AD105" s="94"/>
      <c r="AE105" s="94"/>
      <c r="AF105" s="94"/>
      <c r="AG105" s="94"/>
      <c r="AH105" s="94"/>
      <c r="AI105" s="94"/>
      <c r="AJ105" s="94"/>
      <c r="AK105" s="94"/>
      <c r="AL105" s="93"/>
      <c r="AM105" s="94"/>
      <c r="AN105" s="94"/>
      <c r="AO105" s="93"/>
      <c r="AP105" s="93"/>
      <c r="AQ105" s="93"/>
      <c r="AR105" s="93"/>
      <c r="AS105" s="93"/>
      <c r="AT105" s="93"/>
      <c r="AU105" s="94"/>
      <c r="AV105" s="94"/>
      <c r="AW105" s="93"/>
    </row>
    <row r="106" spans="1:49" ht="81.599999999999994" customHeight="1" x14ac:dyDescent="0.2">
      <c r="A106" s="88">
        <f>Planeacion!A104</f>
        <v>0</v>
      </c>
      <c r="B106" s="88">
        <f>Planeacion!B104</f>
        <v>0</v>
      </c>
      <c r="C106" s="88">
        <f>Planeacion!C104</f>
        <v>0</v>
      </c>
      <c r="D106" s="88">
        <f>Planeacion!D104</f>
        <v>0</v>
      </c>
      <c r="E106" s="88" t="str">
        <f t="shared" si="2"/>
        <v>0000</v>
      </c>
      <c r="F106" s="89">
        <f>Planeacion!F104</f>
        <v>0</v>
      </c>
      <c r="G106" s="88">
        <f>Planeacion!G104</f>
        <v>0</v>
      </c>
      <c r="H106" s="88">
        <f>Planeacion!H104</f>
        <v>0</v>
      </c>
      <c r="I106" s="88">
        <f>Planeacion!I104</f>
        <v>0</v>
      </c>
      <c r="J106" s="88">
        <f>Planeacion!J104</f>
        <v>0</v>
      </c>
      <c r="K106" s="88">
        <f>Planeacion!K104</f>
        <v>0</v>
      </c>
      <c r="L106" s="88">
        <f>Planeacion!L104</f>
        <v>0</v>
      </c>
      <c r="M106" s="88">
        <f>Planeacion!M104</f>
        <v>0</v>
      </c>
      <c r="N106" s="90" t="str">
        <f t="shared" si="3"/>
        <v>Participacion</v>
      </c>
      <c r="O106" s="91"/>
      <c r="P106" s="92"/>
      <c r="Q106" s="93"/>
      <c r="R106" s="93"/>
      <c r="S106" s="94"/>
      <c r="T106" s="94"/>
      <c r="U106" s="94"/>
      <c r="V106" s="93"/>
      <c r="W106" s="94"/>
      <c r="X106" s="94"/>
      <c r="Y106" s="94"/>
      <c r="Z106" s="94"/>
      <c r="AA106" s="94"/>
      <c r="AB106" s="94"/>
      <c r="AC106" s="93"/>
      <c r="AD106" s="94"/>
      <c r="AE106" s="94"/>
      <c r="AF106" s="94"/>
      <c r="AG106" s="94"/>
      <c r="AH106" s="94"/>
      <c r="AI106" s="94"/>
      <c r="AJ106" s="94"/>
      <c r="AK106" s="94"/>
      <c r="AL106" s="93"/>
      <c r="AM106" s="94"/>
      <c r="AN106" s="94"/>
      <c r="AO106" s="93"/>
      <c r="AP106" s="93"/>
      <c r="AQ106" s="93"/>
      <c r="AR106" s="93"/>
      <c r="AS106" s="93"/>
      <c r="AT106" s="93"/>
      <c r="AU106" s="94"/>
      <c r="AV106" s="94"/>
      <c r="AW106" s="93"/>
    </row>
    <row r="107" spans="1:49" ht="81.599999999999994" customHeight="1" x14ac:dyDescent="0.2">
      <c r="A107" s="88">
        <f>Planeacion!A105</f>
        <v>0</v>
      </c>
      <c r="B107" s="88">
        <f>Planeacion!B105</f>
        <v>0</v>
      </c>
      <c r="C107" s="88">
        <f>Planeacion!C105</f>
        <v>0</v>
      </c>
      <c r="D107" s="88">
        <f>Planeacion!D105</f>
        <v>0</v>
      </c>
      <c r="E107" s="88" t="str">
        <f t="shared" si="2"/>
        <v>0000</v>
      </c>
      <c r="F107" s="89">
        <f>Planeacion!F105</f>
        <v>0</v>
      </c>
      <c r="G107" s="88">
        <f>Planeacion!G105</f>
        <v>0</v>
      </c>
      <c r="H107" s="88">
        <f>Planeacion!H105</f>
        <v>0</v>
      </c>
      <c r="I107" s="88">
        <f>Planeacion!I105</f>
        <v>0</v>
      </c>
      <c r="J107" s="88">
        <f>Planeacion!J105</f>
        <v>0</v>
      </c>
      <c r="K107" s="88">
        <f>Planeacion!K105</f>
        <v>0</v>
      </c>
      <c r="L107" s="88">
        <f>Planeacion!L105</f>
        <v>0</v>
      </c>
      <c r="M107" s="88">
        <f>Planeacion!M105</f>
        <v>0</v>
      </c>
      <c r="N107" s="90" t="str">
        <f t="shared" si="3"/>
        <v>Participacion</v>
      </c>
      <c r="O107" s="91"/>
      <c r="P107" s="92"/>
      <c r="Q107" s="93"/>
      <c r="R107" s="93"/>
      <c r="S107" s="94"/>
      <c r="T107" s="94"/>
      <c r="U107" s="94"/>
      <c r="V107" s="93"/>
      <c r="W107" s="94"/>
      <c r="X107" s="94"/>
      <c r="Y107" s="94"/>
      <c r="Z107" s="94"/>
      <c r="AA107" s="94"/>
      <c r="AB107" s="94"/>
      <c r="AC107" s="93"/>
      <c r="AD107" s="94"/>
      <c r="AE107" s="94"/>
      <c r="AF107" s="94"/>
      <c r="AG107" s="94"/>
      <c r="AH107" s="94"/>
      <c r="AI107" s="94"/>
      <c r="AJ107" s="94"/>
      <c r="AK107" s="94"/>
      <c r="AL107" s="93"/>
      <c r="AM107" s="94"/>
      <c r="AN107" s="94"/>
      <c r="AO107" s="93"/>
      <c r="AP107" s="93"/>
      <c r="AQ107" s="93"/>
      <c r="AR107" s="93"/>
      <c r="AS107" s="93"/>
      <c r="AT107" s="93"/>
      <c r="AU107" s="94"/>
      <c r="AV107" s="94"/>
      <c r="AW107" s="93"/>
    </row>
    <row r="108" spans="1:49" ht="81.599999999999994" customHeight="1" x14ac:dyDescent="0.2">
      <c r="A108" s="88">
        <f>Planeacion!A106</f>
        <v>0</v>
      </c>
      <c r="B108" s="88">
        <f>Planeacion!B106</f>
        <v>0</v>
      </c>
      <c r="C108" s="88">
        <f>Planeacion!C106</f>
        <v>0</v>
      </c>
      <c r="D108" s="88">
        <f>Planeacion!D106</f>
        <v>0</v>
      </c>
      <c r="E108" s="88" t="str">
        <f t="shared" si="2"/>
        <v>0000</v>
      </c>
      <c r="F108" s="89">
        <f>Planeacion!F106</f>
        <v>0</v>
      </c>
      <c r="G108" s="88">
        <f>Planeacion!G106</f>
        <v>0</v>
      </c>
      <c r="H108" s="88">
        <f>Planeacion!H106</f>
        <v>0</v>
      </c>
      <c r="I108" s="88">
        <f>Planeacion!I106</f>
        <v>0</v>
      </c>
      <c r="J108" s="88">
        <f>Planeacion!J106</f>
        <v>0</v>
      </c>
      <c r="K108" s="88">
        <f>Planeacion!K106</f>
        <v>0</v>
      </c>
      <c r="L108" s="88">
        <f>Planeacion!L106</f>
        <v>0</v>
      </c>
      <c r="M108" s="88">
        <f>Planeacion!M106</f>
        <v>0</v>
      </c>
      <c r="N108" s="90" t="str">
        <f t="shared" si="3"/>
        <v>Participacion</v>
      </c>
      <c r="O108" s="91"/>
      <c r="P108" s="92"/>
      <c r="Q108" s="93"/>
      <c r="R108" s="93"/>
      <c r="S108" s="94"/>
      <c r="T108" s="94"/>
      <c r="U108" s="94"/>
      <c r="V108" s="93"/>
      <c r="W108" s="94"/>
      <c r="X108" s="94"/>
      <c r="Y108" s="94"/>
      <c r="Z108" s="94"/>
      <c r="AA108" s="94"/>
      <c r="AB108" s="94"/>
      <c r="AC108" s="93"/>
      <c r="AD108" s="94"/>
      <c r="AE108" s="94"/>
      <c r="AF108" s="94"/>
      <c r="AG108" s="94"/>
      <c r="AH108" s="94"/>
      <c r="AI108" s="94"/>
      <c r="AJ108" s="94"/>
      <c r="AK108" s="94"/>
      <c r="AL108" s="93"/>
      <c r="AM108" s="94"/>
      <c r="AN108" s="94"/>
      <c r="AO108" s="93"/>
      <c r="AP108" s="93"/>
      <c r="AQ108" s="93"/>
      <c r="AR108" s="93"/>
      <c r="AS108" s="93"/>
      <c r="AT108" s="93"/>
      <c r="AU108" s="94"/>
      <c r="AV108" s="94"/>
      <c r="AW108" s="93"/>
    </row>
    <row r="109" spans="1:49" ht="81.599999999999994" customHeight="1" x14ac:dyDescent="0.2">
      <c r="A109" s="88">
        <f>Planeacion!A107</f>
        <v>0</v>
      </c>
      <c r="B109" s="88">
        <f>Planeacion!B107</f>
        <v>0</v>
      </c>
      <c r="C109" s="88">
        <f>Planeacion!C107</f>
        <v>0</v>
      </c>
      <c r="D109" s="88">
        <f>Planeacion!D107</f>
        <v>0</v>
      </c>
      <c r="E109" s="88" t="str">
        <f t="shared" si="2"/>
        <v>0000</v>
      </c>
      <c r="F109" s="89">
        <f>Planeacion!F107</f>
        <v>0</v>
      </c>
      <c r="G109" s="88">
        <f>Planeacion!G107</f>
        <v>0</v>
      </c>
      <c r="H109" s="88">
        <f>Planeacion!H107</f>
        <v>0</v>
      </c>
      <c r="I109" s="88">
        <f>Planeacion!I107</f>
        <v>0</v>
      </c>
      <c r="J109" s="88">
        <f>Planeacion!J107</f>
        <v>0</v>
      </c>
      <c r="K109" s="88">
        <f>Planeacion!K107</f>
        <v>0</v>
      </c>
      <c r="L109" s="88">
        <f>Planeacion!L107</f>
        <v>0</v>
      </c>
      <c r="M109" s="88">
        <f>Planeacion!M107</f>
        <v>0</v>
      </c>
      <c r="N109" s="90" t="str">
        <f t="shared" si="3"/>
        <v>Participacion</v>
      </c>
      <c r="O109" s="91"/>
      <c r="P109" s="92"/>
      <c r="Q109" s="93"/>
      <c r="R109" s="93"/>
      <c r="S109" s="94"/>
      <c r="T109" s="94"/>
      <c r="U109" s="94"/>
      <c r="V109" s="93"/>
      <c r="W109" s="94"/>
      <c r="X109" s="94"/>
      <c r="Y109" s="94"/>
      <c r="Z109" s="94"/>
      <c r="AA109" s="94"/>
      <c r="AB109" s="94"/>
      <c r="AC109" s="93"/>
      <c r="AD109" s="94"/>
      <c r="AE109" s="94"/>
      <c r="AF109" s="94"/>
      <c r="AG109" s="94"/>
      <c r="AH109" s="94"/>
      <c r="AI109" s="94"/>
      <c r="AJ109" s="94"/>
      <c r="AK109" s="94"/>
      <c r="AL109" s="93"/>
      <c r="AM109" s="94"/>
      <c r="AN109" s="94"/>
      <c r="AO109" s="93"/>
      <c r="AP109" s="93"/>
      <c r="AQ109" s="93"/>
      <c r="AR109" s="93"/>
      <c r="AS109" s="93"/>
      <c r="AT109" s="93"/>
      <c r="AU109" s="94"/>
      <c r="AV109" s="94"/>
      <c r="AW109" s="93"/>
    </row>
    <row r="110" spans="1:49" ht="81.599999999999994" customHeight="1" x14ac:dyDescent="0.2">
      <c r="A110" s="88">
        <f>Planeacion!A108</f>
        <v>0</v>
      </c>
      <c r="B110" s="88">
        <f>Planeacion!B108</f>
        <v>0</v>
      </c>
      <c r="C110" s="88">
        <f>Planeacion!C108</f>
        <v>0</v>
      </c>
      <c r="D110" s="88">
        <f>Planeacion!D108</f>
        <v>0</v>
      </c>
      <c r="E110" s="88" t="str">
        <f t="shared" si="2"/>
        <v>0000</v>
      </c>
      <c r="F110" s="89">
        <f>Planeacion!F108</f>
        <v>0</v>
      </c>
      <c r="G110" s="88">
        <f>Planeacion!G108</f>
        <v>0</v>
      </c>
      <c r="H110" s="88">
        <f>Planeacion!H108</f>
        <v>0</v>
      </c>
      <c r="I110" s="88">
        <f>Planeacion!I108</f>
        <v>0</v>
      </c>
      <c r="J110" s="88">
        <f>Planeacion!J108</f>
        <v>0</v>
      </c>
      <c r="K110" s="88">
        <f>Planeacion!K108</f>
        <v>0</v>
      </c>
      <c r="L110" s="88">
        <f>Planeacion!L108</f>
        <v>0</v>
      </c>
      <c r="M110" s="88">
        <f>Planeacion!M108</f>
        <v>0</v>
      </c>
      <c r="N110" s="90" t="str">
        <f t="shared" si="3"/>
        <v>Participacion</v>
      </c>
      <c r="O110" s="91"/>
      <c r="P110" s="92"/>
      <c r="Q110" s="93"/>
      <c r="R110" s="93"/>
      <c r="S110" s="94"/>
      <c r="T110" s="94"/>
      <c r="U110" s="94"/>
      <c r="V110" s="93"/>
      <c r="W110" s="94"/>
      <c r="X110" s="94"/>
      <c r="Y110" s="94"/>
      <c r="Z110" s="94"/>
      <c r="AA110" s="94"/>
      <c r="AB110" s="94"/>
      <c r="AC110" s="93"/>
      <c r="AD110" s="94"/>
      <c r="AE110" s="94"/>
      <c r="AF110" s="94"/>
      <c r="AG110" s="94"/>
      <c r="AH110" s="94"/>
      <c r="AI110" s="94"/>
      <c r="AJ110" s="94"/>
      <c r="AK110" s="94"/>
      <c r="AL110" s="93"/>
      <c r="AM110" s="94"/>
      <c r="AN110" s="94"/>
      <c r="AO110" s="93"/>
      <c r="AP110" s="93"/>
      <c r="AQ110" s="93"/>
      <c r="AR110" s="93"/>
      <c r="AS110" s="93"/>
      <c r="AT110" s="93"/>
      <c r="AU110" s="94"/>
      <c r="AV110" s="94"/>
      <c r="AW110" s="93"/>
    </row>
    <row r="111" spans="1:49" ht="81.599999999999994" customHeight="1" x14ac:dyDescent="0.2">
      <c r="A111" s="88">
        <f>Planeacion!A109</f>
        <v>0</v>
      </c>
      <c r="B111" s="88">
        <f>Planeacion!B109</f>
        <v>0</v>
      </c>
      <c r="C111" s="88">
        <f>Planeacion!C109</f>
        <v>0</v>
      </c>
      <c r="D111" s="88">
        <f>Planeacion!D109</f>
        <v>0</v>
      </c>
      <c r="E111" s="88" t="str">
        <f t="shared" si="2"/>
        <v>0000</v>
      </c>
      <c r="F111" s="89">
        <f>Planeacion!F109</f>
        <v>0</v>
      </c>
      <c r="G111" s="88">
        <f>Planeacion!G109</f>
        <v>0</v>
      </c>
      <c r="H111" s="88">
        <f>Planeacion!H109</f>
        <v>0</v>
      </c>
      <c r="I111" s="88">
        <f>Planeacion!I109</f>
        <v>0</v>
      </c>
      <c r="J111" s="88">
        <f>Planeacion!J109</f>
        <v>0</v>
      </c>
      <c r="K111" s="88">
        <f>Planeacion!K109</f>
        <v>0</v>
      </c>
      <c r="L111" s="88">
        <f>Planeacion!L109</f>
        <v>0</v>
      </c>
      <c r="M111" s="88">
        <f>Planeacion!M109</f>
        <v>0</v>
      </c>
      <c r="N111" s="90" t="str">
        <f t="shared" si="3"/>
        <v>Participacion</v>
      </c>
      <c r="O111" s="91"/>
      <c r="P111" s="92"/>
      <c r="Q111" s="93"/>
      <c r="R111" s="93"/>
      <c r="S111" s="94"/>
      <c r="T111" s="94"/>
      <c r="U111" s="94"/>
      <c r="V111" s="93"/>
      <c r="W111" s="94"/>
      <c r="X111" s="94"/>
      <c r="Y111" s="94"/>
      <c r="Z111" s="94"/>
      <c r="AA111" s="94"/>
      <c r="AB111" s="94"/>
      <c r="AC111" s="93"/>
      <c r="AD111" s="94"/>
      <c r="AE111" s="94"/>
      <c r="AF111" s="94"/>
      <c r="AG111" s="94"/>
      <c r="AH111" s="94"/>
      <c r="AI111" s="94"/>
      <c r="AJ111" s="94"/>
      <c r="AK111" s="94"/>
      <c r="AL111" s="93"/>
      <c r="AM111" s="94"/>
      <c r="AN111" s="94"/>
      <c r="AO111" s="93"/>
      <c r="AP111" s="93"/>
      <c r="AQ111" s="93"/>
      <c r="AR111" s="93"/>
      <c r="AS111" s="93"/>
      <c r="AT111" s="93"/>
      <c r="AU111" s="94"/>
      <c r="AV111" s="94"/>
      <c r="AW111" s="93"/>
    </row>
    <row r="112" spans="1:49" ht="81.599999999999994" customHeight="1" x14ac:dyDescent="0.2">
      <c r="A112" s="88">
        <f>Planeacion!A110</f>
        <v>0</v>
      </c>
      <c r="B112" s="88">
        <f>Planeacion!B110</f>
        <v>0</v>
      </c>
      <c r="C112" s="88">
        <f>Planeacion!C110</f>
        <v>0</v>
      </c>
      <c r="D112" s="88">
        <f>Planeacion!D110</f>
        <v>0</v>
      </c>
      <c r="E112" s="88" t="str">
        <f t="shared" si="2"/>
        <v>0000</v>
      </c>
      <c r="F112" s="89">
        <f>Planeacion!F110</f>
        <v>0</v>
      </c>
      <c r="G112" s="88">
        <f>Planeacion!G110</f>
        <v>0</v>
      </c>
      <c r="H112" s="88">
        <f>Planeacion!H110</f>
        <v>0</v>
      </c>
      <c r="I112" s="88">
        <f>Planeacion!I110</f>
        <v>0</v>
      </c>
      <c r="J112" s="88">
        <f>Planeacion!J110</f>
        <v>0</v>
      </c>
      <c r="K112" s="88">
        <f>Planeacion!K110</f>
        <v>0</v>
      </c>
      <c r="L112" s="88">
        <f>Planeacion!L110</f>
        <v>0</v>
      </c>
      <c r="M112" s="88">
        <f>Planeacion!M110</f>
        <v>0</v>
      </c>
      <c r="N112" s="90" t="str">
        <f t="shared" si="3"/>
        <v>Participacion</v>
      </c>
      <c r="O112" s="91"/>
      <c r="P112" s="92"/>
      <c r="Q112" s="93"/>
      <c r="R112" s="93"/>
      <c r="S112" s="94"/>
      <c r="T112" s="94"/>
      <c r="U112" s="94"/>
      <c r="V112" s="93"/>
      <c r="W112" s="94"/>
      <c r="X112" s="94"/>
      <c r="Y112" s="94"/>
      <c r="Z112" s="94"/>
      <c r="AA112" s="94"/>
      <c r="AB112" s="94"/>
      <c r="AC112" s="93"/>
      <c r="AD112" s="94"/>
      <c r="AE112" s="94"/>
      <c r="AF112" s="94"/>
      <c r="AG112" s="94"/>
      <c r="AH112" s="94"/>
      <c r="AI112" s="94"/>
      <c r="AJ112" s="94"/>
      <c r="AK112" s="94"/>
      <c r="AL112" s="93"/>
      <c r="AM112" s="94"/>
      <c r="AN112" s="94"/>
      <c r="AO112" s="93"/>
      <c r="AP112" s="93"/>
      <c r="AQ112" s="93"/>
      <c r="AR112" s="93"/>
      <c r="AS112" s="93"/>
      <c r="AT112" s="93"/>
      <c r="AU112" s="94"/>
      <c r="AV112" s="94"/>
      <c r="AW112" s="93"/>
    </row>
    <row r="113" spans="1:49" ht="81.599999999999994" customHeight="1" x14ac:dyDescent="0.2">
      <c r="A113" s="88">
        <f>Planeacion!A111</f>
        <v>0</v>
      </c>
      <c r="B113" s="88">
        <f>Planeacion!B111</f>
        <v>0</v>
      </c>
      <c r="C113" s="88">
        <f>Planeacion!C111</f>
        <v>0</v>
      </c>
      <c r="D113" s="88">
        <f>Planeacion!D111</f>
        <v>0</v>
      </c>
      <c r="E113" s="88" t="str">
        <f t="shared" si="2"/>
        <v>0000</v>
      </c>
      <c r="F113" s="89">
        <f>Planeacion!F111</f>
        <v>0</v>
      </c>
      <c r="G113" s="88">
        <f>Planeacion!G111</f>
        <v>0</v>
      </c>
      <c r="H113" s="88">
        <f>Planeacion!H111</f>
        <v>0</v>
      </c>
      <c r="I113" s="88">
        <f>Planeacion!I111</f>
        <v>0</v>
      </c>
      <c r="J113" s="88">
        <f>Planeacion!J111</f>
        <v>0</v>
      </c>
      <c r="K113" s="88">
        <f>Planeacion!K111</f>
        <v>0</v>
      </c>
      <c r="L113" s="88">
        <f>Planeacion!L111</f>
        <v>0</v>
      </c>
      <c r="M113" s="88">
        <f>Planeacion!M111</f>
        <v>0</v>
      </c>
      <c r="N113" s="90" t="str">
        <f t="shared" si="3"/>
        <v>Participacion</v>
      </c>
      <c r="O113" s="91"/>
      <c r="P113" s="92"/>
      <c r="Q113" s="93"/>
      <c r="R113" s="93"/>
      <c r="S113" s="94"/>
      <c r="T113" s="94"/>
      <c r="U113" s="94"/>
      <c r="V113" s="93"/>
      <c r="W113" s="94"/>
      <c r="X113" s="94"/>
      <c r="Y113" s="94"/>
      <c r="Z113" s="94"/>
      <c r="AA113" s="94"/>
      <c r="AB113" s="94"/>
      <c r="AC113" s="93"/>
      <c r="AD113" s="94"/>
      <c r="AE113" s="94"/>
      <c r="AF113" s="94"/>
      <c r="AG113" s="94"/>
      <c r="AH113" s="94"/>
      <c r="AI113" s="94"/>
      <c r="AJ113" s="94"/>
      <c r="AK113" s="94"/>
      <c r="AL113" s="93"/>
      <c r="AM113" s="94"/>
      <c r="AN113" s="94"/>
      <c r="AO113" s="93"/>
      <c r="AP113" s="93"/>
      <c r="AQ113" s="93"/>
      <c r="AR113" s="93"/>
      <c r="AS113" s="93"/>
      <c r="AT113" s="93"/>
      <c r="AU113" s="94"/>
      <c r="AV113" s="94"/>
      <c r="AW113" s="93"/>
    </row>
    <row r="114" spans="1:49" ht="81.599999999999994" customHeight="1" x14ac:dyDescent="0.2">
      <c r="A114" s="88">
        <f>Planeacion!A112</f>
        <v>0</v>
      </c>
      <c r="B114" s="88">
        <f>Planeacion!B112</f>
        <v>0</v>
      </c>
      <c r="C114" s="88">
        <f>Planeacion!C112</f>
        <v>0</v>
      </c>
      <c r="D114" s="88">
        <f>Planeacion!D112</f>
        <v>0</v>
      </c>
      <c r="E114" s="88" t="str">
        <f t="shared" si="2"/>
        <v>0000</v>
      </c>
      <c r="F114" s="89">
        <f>Planeacion!F112</f>
        <v>0</v>
      </c>
      <c r="G114" s="88">
        <f>Planeacion!G112</f>
        <v>0</v>
      </c>
      <c r="H114" s="88">
        <f>Planeacion!H112</f>
        <v>0</v>
      </c>
      <c r="I114" s="88">
        <f>Planeacion!I112</f>
        <v>0</v>
      </c>
      <c r="J114" s="88">
        <f>Planeacion!J112</f>
        <v>0</v>
      </c>
      <c r="K114" s="88">
        <f>Planeacion!K112</f>
        <v>0</v>
      </c>
      <c r="L114" s="88">
        <f>Planeacion!L112</f>
        <v>0</v>
      </c>
      <c r="M114" s="88">
        <f>Planeacion!M112</f>
        <v>0</v>
      </c>
      <c r="N114" s="90" t="str">
        <f t="shared" si="3"/>
        <v>Participacion</v>
      </c>
      <c r="O114" s="91"/>
      <c r="P114" s="92"/>
      <c r="Q114" s="93"/>
      <c r="R114" s="93"/>
      <c r="S114" s="94"/>
      <c r="T114" s="94"/>
      <c r="U114" s="94"/>
      <c r="V114" s="93"/>
      <c r="W114" s="94"/>
      <c r="X114" s="94"/>
      <c r="Y114" s="94"/>
      <c r="Z114" s="94"/>
      <c r="AA114" s="94"/>
      <c r="AB114" s="94"/>
      <c r="AC114" s="93"/>
      <c r="AD114" s="94"/>
      <c r="AE114" s="94"/>
      <c r="AF114" s="94"/>
      <c r="AG114" s="94"/>
      <c r="AH114" s="94"/>
      <c r="AI114" s="94"/>
      <c r="AJ114" s="94"/>
      <c r="AK114" s="94"/>
      <c r="AL114" s="93"/>
      <c r="AM114" s="94"/>
      <c r="AN114" s="94"/>
      <c r="AO114" s="93"/>
      <c r="AP114" s="93"/>
      <c r="AQ114" s="93"/>
      <c r="AR114" s="93"/>
      <c r="AS114" s="93"/>
      <c r="AT114" s="93"/>
      <c r="AU114" s="94"/>
      <c r="AV114" s="94"/>
      <c r="AW114" s="93"/>
    </row>
    <row r="115" spans="1:49" ht="81.599999999999994" customHeight="1" x14ac:dyDescent="0.2">
      <c r="A115" s="88">
        <f>Planeacion!A113</f>
        <v>0</v>
      </c>
      <c r="B115" s="88">
        <f>Planeacion!B113</f>
        <v>0</v>
      </c>
      <c r="C115" s="88">
        <f>Planeacion!C113</f>
        <v>0</v>
      </c>
      <c r="D115" s="88">
        <f>Planeacion!D113</f>
        <v>0</v>
      </c>
      <c r="E115" s="88" t="str">
        <f t="shared" si="2"/>
        <v>0000</v>
      </c>
      <c r="F115" s="89">
        <f>Planeacion!F113</f>
        <v>0</v>
      </c>
      <c r="G115" s="88">
        <f>Planeacion!G113</f>
        <v>0</v>
      </c>
      <c r="H115" s="88">
        <f>Planeacion!H113</f>
        <v>0</v>
      </c>
      <c r="I115" s="88">
        <f>Planeacion!I113</f>
        <v>0</v>
      </c>
      <c r="J115" s="88">
        <f>Planeacion!J113</f>
        <v>0</v>
      </c>
      <c r="K115" s="88">
        <f>Planeacion!K113</f>
        <v>0</v>
      </c>
      <c r="L115" s="88">
        <f>Planeacion!L113</f>
        <v>0</v>
      </c>
      <c r="M115" s="88">
        <f>Planeacion!M113</f>
        <v>0</v>
      </c>
      <c r="N115" s="90" t="str">
        <f t="shared" si="3"/>
        <v>Participacion</v>
      </c>
      <c r="O115" s="91"/>
      <c r="P115" s="92"/>
      <c r="Q115" s="93"/>
      <c r="R115" s="93"/>
      <c r="S115" s="94"/>
      <c r="T115" s="94"/>
      <c r="U115" s="94"/>
      <c r="V115" s="93"/>
      <c r="W115" s="94"/>
      <c r="X115" s="94"/>
      <c r="Y115" s="94"/>
      <c r="Z115" s="94"/>
      <c r="AA115" s="94"/>
      <c r="AB115" s="94"/>
      <c r="AC115" s="93"/>
      <c r="AD115" s="94"/>
      <c r="AE115" s="94"/>
      <c r="AF115" s="94"/>
      <c r="AG115" s="94"/>
      <c r="AH115" s="94"/>
      <c r="AI115" s="94"/>
      <c r="AJ115" s="94"/>
      <c r="AK115" s="94"/>
      <c r="AL115" s="93"/>
      <c r="AM115" s="94"/>
      <c r="AN115" s="94"/>
      <c r="AO115" s="93"/>
      <c r="AP115" s="93"/>
      <c r="AQ115" s="93"/>
      <c r="AR115" s="93"/>
      <c r="AS115" s="93"/>
      <c r="AT115" s="93"/>
      <c r="AU115" s="94"/>
      <c r="AV115" s="94"/>
      <c r="AW115" s="93"/>
    </row>
    <row r="116" spans="1:49" ht="81.599999999999994" customHeight="1" x14ac:dyDescent="0.2">
      <c r="A116" s="88">
        <f>Planeacion!A114</f>
        <v>0</v>
      </c>
      <c r="B116" s="88">
        <f>Planeacion!B114</f>
        <v>0</v>
      </c>
      <c r="C116" s="88">
        <f>Planeacion!C114</f>
        <v>0</v>
      </c>
      <c r="D116" s="88">
        <f>Planeacion!D114</f>
        <v>0</v>
      </c>
      <c r="E116" s="88" t="str">
        <f t="shared" si="2"/>
        <v>0000</v>
      </c>
      <c r="F116" s="89">
        <f>Planeacion!F114</f>
        <v>0</v>
      </c>
      <c r="G116" s="88">
        <f>Planeacion!G114</f>
        <v>0</v>
      </c>
      <c r="H116" s="88">
        <f>Planeacion!H114</f>
        <v>0</v>
      </c>
      <c r="I116" s="88">
        <f>Planeacion!I114</f>
        <v>0</v>
      </c>
      <c r="J116" s="88">
        <f>Planeacion!J114</f>
        <v>0</v>
      </c>
      <c r="K116" s="88">
        <f>Planeacion!K114</f>
        <v>0</v>
      </c>
      <c r="L116" s="88">
        <f>Planeacion!L114</f>
        <v>0</v>
      </c>
      <c r="M116" s="88">
        <f>Planeacion!M114</f>
        <v>0</v>
      </c>
      <c r="N116" s="90" t="str">
        <f t="shared" si="3"/>
        <v>Participacion</v>
      </c>
      <c r="O116" s="91"/>
      <c r="P116" s="92"/>
      <c r="Q116" s="93"/>
      <c r="R116" s="93"/>
      <c r="S116" s="94"/>
      <c r="T116" s="94"/>
      <c r="U116" s="94"/>
      <c r="V116" s="93"/>
      <c r="W116" s="94"/>
      <c r="X116" s="94"/>
      <c r="Y116" s="94"/>
      <c r="Z116" s="94"/>
      <c r="AA116" s="94"/>
      <c r="AB116" s="94"/>
      <c r="AC116" s="93"/>
      <c r="AD116" s="94"/>
      <c r="AE116" s="94"/>
      <c r="AF116" s="94"/>
      <c r="AG116" s="94"/>
      <c r="AH116" s="94"/>
      <c r="AI116" s="94"/>
      <c r="AJ116" s="94"/>
      <c r="AK116" s="94"/>
      <c r="AL116" s="93"/>
      <c r="AM116" s="94"/>
      <c r="AN116" s="94"/>
      <c r="AO116" s="93"/>
      <c r="AP116" s="93"/>
      <c r="AQ116" s="93"/>
      <c r="AR116" s="93"/>
      <c r="AS116" s="93"/>
      <c r="AT116" s="93"/>
      <c r="AU116" s="94"/>
      <c r="AV116" s="94"/>
      <c r="AW116" s="93"/>
    </row>
    <row r="117" spans="1:49" ht="81.599999999999994" customHeight="1" x14ac:dyDescent="0.2">
      <c r="A117" s="88">
        <f>Planeacion!A115</f>
        <v>0</v>
      </c>
      <c r="B117" s="88">
        <f>Planeacion!B115</f>
        <v>0</v>
      </c>
      <c r="C117" s="88">
        <f>Planeacion!C115</f>
        <v>0</v>
      </c>
      <c r="D117" s="88">
        <f>Planeacion!D115</f>
        <v>0</v>
      </c>
      <c r="E117" s="88" t="str">
        <f t="shared" si="2"/>
        <v>0000</v>
      </c>
      <c r="F117" s="89">
        <f>Planeacion!F115</f>
        <v>0</v>
      </c>
      <c r="G117" s="88">
        <f>Planeacion!G115</f>
        <v>0</v>
      </c>
      <c r="H117" s="88">
        <f>Planeacion!H115</f>
        <v>0</v>
      </c>
      <c r="I117" s="88">
        <f>Planeacion!I115</f>
        <v>0</v>
      </c>
      <c r="J117" s="88">
        <f>Planeacion!J115</f>
        <v>0</v>
      </c>
      <c r="K117" s="88">
        <f>Planeacion!K115</f>
        <v>0</v>
      </c>
      <c r="L117" s="88">
        <f>Planeacion!L115</f>
        <v>0</v>
      </c>
      <c r="M117" s="88">
        <f>Planeacion!M115</f>
        <v>0</v>
      </c>
      <c r="N117" s="90" t="str">
        <f t="shared" si="3"/>
        <v>Participacion</v>
      </c>
      <c r="O117" s="91"/>
      <c r="P117" s="92"/>
      <c r="Q117" s="93"/>
      <c r="R117" s="93"/>
      <c r="S117" s="94"/>
      <c r="T117" s="94"/>
      <c r="U117" s="94"/>
      <c r="V117" s="93"/>
      <c r="W117" s="94"/>
      <c r="X117" s="94"/>
      <c r="Y117" s="94"/>
      <c r="Z117" s="94"/>
      <c r="AA117" s="94"/>
      <c r="AB117" s="94"/>
      <c r="AC117" s="93"/>
      <c r="AD117" s="94"/>
      <c r="AE117" s="94"/>
      <c r="AF117" s="94"/>
      <c r="AG117" s="94"/>
      <c r="AH117" s="94"/>
      <c r="AI117" s="94"/>
      <c r="AJ117" s="94"/>
      <c r="AK117" s="94"/>
      <c r="AL117" s="93"/>
      <c r="AM117" s="94"/>
      <c r="AN117" s="94"/>
      <c r="AO117" s="93"/>
      <c r="AP117" s="93"/>
      <c r="AQ117" s="93"/>
      <c r="AR117" s="93"/>
      <c r="AS117" s="93"/>
      <c r="AT117" s="93"/>
      <c r="AU117" s="94"/>
      <c r="AV117" s="94"/>
      <c r="AW117" s="93"/>
    </row>
    <row r="118" spans="1:49" ht="81.599999999999994" customHeight="1" x14ac:dyDescent="0.2">
      <c r="A118" s="88">
        <f>Planeacion!A116</f>
        <v>0</v>
      </c>
      <c r="B118" s="88">
        <f>Planeacion!B116</f>
        <v>0</v>
      </c>
      <c r="C118" s="88">
        <f>Planeacion!C116</f>
        <v>0</v>
      </c>
      <c r="D118" s="88">
        <f>Planeacion!D116</f>
        <v>0</v>
      </c>
      <c r="E118" s="88" t="str">
        <f t="shared" si="2"/>
        <v>0000</v>
      </c>
      <c r="F118" s="89">
        <f>Planeacion!F116</f>
        <v>0</v>
      </c>
      <c r="G118" s="88">
        <f>Planeacion!G116</f>
        <v>0</v>
      </c>
      <c r="H118" s="88">
        <f>Planeacion!H116</f>
        <v>0</v>
      </c>
      <c r="I118" s="88">
        <f>Planeacion!I116</f>
        <v>0</v>
      </c>
      <c r="J118" s="88">
        <f>Planeacion!J116</f>
        <v>0</v>
      </c>
      <c r="K118" s="88">
        <f>Planeacion!K116</f>
        <v>0</v>
      </c>
      <c r="L118" s="88">
        <f>Planeacion!L116</f>
        <v>0</v>
      </c>
      <c r="M118" s="88">
        <f>Planeacion!M116</f>
        <v>0</v>
      </c>
      <c r="N118" s="90" t="str">
        <f t="shared" si="3"/>
        <v>Participacion</v>
      </c>
      <c r="O118" s="91"/>
      <c r="P118" s="92"/>
      <c r="Q118" s="93"/>
      <c r="R118" s="93"/>
      <c r="S118" s="94"/>
      <c r="T118" s="94"/>
      <c r="U118" s="94"/>
      <c r="V118" s="93"/>
      <c r="W118" s="94"/>
      <c r="X118" s="94"/>
      <c r="Y118" s="94"/>
      <c r="Z118" s="94"/>
      <c r="AA118" s="94"/>
      <c r="AB118" s="94"/>
      <c r="AC118" s="93"/>
      <c r="AD118" s="94"/>
      <c r="AE118" s="94"/>
      <c r="AF118" s="94"/>
      <c r="AG118" s="94"/>
      <c r="AH118" s="94"/>
      <c r="AI118" s="94"/>
      <c r="AJ118" s="94"/>
      <c r="AK118" s="94"/>
      <c r="AL118" s="93"/>
      <c r="AM118" s="94"/>
      <c r="AN118" s="94"/>
      <c r="AO118" s="93"/>
      <c r="AP118" s="93"/>
      <c r="AQ118" s="93"/>
      <c r="AR118" s="93"/>
      <c r="AS118" s="93"/>
      <c r="AT118" s="93"/>
      <c r="AU118" s="94"/>
      <c r="AV118" s="94"/>
      <c r="AW118" s="93"/>
    </row>
    <row r="119" spans="1:49" ht="81.599999999999994" customHeight="1" x14ac:dyDescent="0.2">
      <c r="A119" s="88">
        <f>Planeacion!A117</f>
        <v>0</v>
      </c>
      <c r="B119" s="88">
        <f>Planeacion!B117</f>
        <v>0</v>
      </c>
      <c r="C119" s="88">
        <f>Planeacion!C117</f>
        <v>0</v>
      </c>
      <c r="D119" s="88">
        <f>Planeacion!D117</f>
        <v>0</v>
      </c>
      <c r="E119" s="88" t="str">
        <f t="shared" si="2"/>
        <v>0000</v>
      </c>
      <c r="F119" s="89">
        <f>Planeacion!F117</f>
        <v>0</v>
      </c>
      <c r="G119" s="88">
        <f>Planeacion!G117</f>
        <v>0</v>
      </c>
      <c r="H119" s="88">
        <f>Planeacion!H117</f>
        <v>0</v>
      </c>
      <c r="I119" s="88">
        <f>Planeacion!I117</f>
        <v>0</v>
      </c>
      <c r="J119" s="88">
        <f>Planeacion!J117</f>
        <v>0</v>
      </c>
      <c r="K119" s="88">
        <f>Planeacion!K117</f>
        <v>0</v>
      </c>
      <c r="L119" s="88">
        <f>Planeacion!L117</f>
        <v>0</v>
      </c>
      <c r="M119" s="88">
        <f>Planeacion!M117</f>
        <v>0</v>
      </c>
      <c r="N119" s="90" t="str">
        <f t="shared" si="3"/>
        <v>Participacion</v>
      </c>
      <c r="O119" s="91"/>
      <c r="P119" s="92"/>
      <c r="Q119" s="93"/>
      <c r="R119" s="93"/>
      <c r="S119" s="94"/>
      <c r="T119" s="94"/>
      <c r="U119" s="94"/>
      <c r="V119" s="93"/>
      <c r="W119" s="94"/>
      <c r="X119" s="94"/>
      <c r="Y119" s="94"/>
      <c r="Z119" s="94"/>
      <c r="AA119" s="94"/>
      <c r="AB119" s="94"/>
      <c r="AC119" s="93"/>
      <c r="AD119" s="94"/>
      <c r="AE119" s="94"/>
      <c r="AF119" s="94"/>
      <c r="AG119" s="94"/>
      <c r="AH119" s="94"/>
      <c r="AI119" s="94"/>
      <c r="AJ119" s="94"/>
      <c r="AK119" s="94"/>
      <c r="AL119" s="93"/>
      <c r="AM119" s="94"/>
      <c r="AN119" s="94"/>
      <c r="AO119" s="93"/>
      <c r="AP119" s="93"/>
      <c r="AQ119" s="93"/>
      <c r="AR119" s="93"/>
      <c r="AS119" s="93"/>
      <c r="AT119" s="93"/>
      <c r="AU119" s="94"/>
      <c r="AV119" s="94"/>
      <c r="AW119" s="93"/>
    </row>
    <row r="120" spans="1:49" x14ac:dyDescent="0.2"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</row>
    <row r="121" spans="1:49" x14ac:dyDescent="0.2"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</row>
    <row r="122" spans="1:49" x14ac:dyDescent="0.2"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</row>
    <row r="123" spans="1:49" x14ac:dyDescent="0.2"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</row>
    <row r="124" spans="1:49" x14ac:dyDescent="0.2"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</row>
    <row r="125" spans="1:49" x14ac:dyDescent="0.2"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</row>
    <row r="126" spans="1:49" x14ac:dyDescent="0.2"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</row>
    <row r="127" spans="1:49" x14ac:dyDescent="0.2"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</row>
    <row r="128" spans="1:49" x14ac:dyDescent="0.2"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</row>
    <row r="129" spans="16:49" x14ac:dyDescent="0.2"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</row>
    <row r="130" spans="16:49" x14ac:dyDescent="0.2"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</row>
    <row r="131" spans="16:49" x14ac:dyDescent="0.2"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</row>
    <row r="132" spans="16:49" x14ac:dyDescent="0.2"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</row>
    <row r="133" spans="16:49" x14ac:dyDescent="0.2"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</row>
    <row r="134" spans="16:49" x14ac:dyDescent="0.2"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</row>
    <row r="135" spans="16:49" x14ac:dyDescent="0.2"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</row>
    <row r="136" spans="16:49" x14ac:dyDescent="0.2"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</row>
    <row r="137" spans="16:49" x14ac:dyDescent="0.2"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</row>
    <row r="138" spans="16:49" x14ac:dyDescent="0.2"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</row>
    <row r="139" spans="16:49" x14ac:dyDescent="0.2"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</row>
    <row r="140" spans="16:49" x14ac:dyDescent="0.2"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</row>
    <row r="141" spans="16:49" x14ac:dyDescent="0.2"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</row>
    <row r="142" spans="16:49" x14ac:dyDescent="0.2"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</row>
    <row r="143" spans="16:49" x14ac:dyDescent="0.2"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</row>
    <row r="144" spans="16:49" x14ac:dyDescent="0.2"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</row>
    <row r="145" spans="16:49" x14ac:dyDescent="0.2"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</row>
    <row r="146" spans="16:49" x14ac:dyDescent="0.2"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</row>
    <row r="147" spans="16:49" x14ac:dyDescent="0.2"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</row>
    <row r="148" spans="16:49" x14ac:dyDescent="0.2"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</row>
    <row r="149" spans="16:49" x14ac:dyDescent="0.2"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</row>
    <row r="150" spans="16:49" x14ac:dyDescent="0.2"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</row>
    <row r="151" spans="16:49" x14ac:dyDescent="0.2"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</row>
    <row r="152" spans="16:49" x14ac:dyDescent="0.2"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</row>
    <row r="153" spans="16:49" x14ac:dyDescent="0.2"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</row>
    <row r="154" spans="16:49" x14ac:dyDescent="0.2"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</row>
    <row r="155" spans="16:49" x14ac:dyDescent="0.2"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</row>
    <row r="156" spans="16:49" x14ac:dyDescent="0.2"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</row>
    <row r="157" spans="16:49" x14ac:dyDescent="0.2"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</row>
    <row r="158" spans="16:49" x14ac:dyDescent="0.2"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</row>
    <row r="159" spans="16:49" x14ac:dyDescent="0.2"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</row>
    <row r="160" spans="16:49" x14ac:dyDescent="0.2"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</row>
    <row r="161" spans="16:49" x14ac:dyDescent="0.2"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</row>
    <row r="162" spans="16:49" x14ac:dyDescent="0.2"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</row>
    <row r="163" spans="16:49" x14ac:dyDescent="0.2"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</row>
    <row r="164" spans="16:49" x14ac:dyDescent="0.2"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</row>
    <row r="165" spans="16:49" x14ac:dyDescent="0.2"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</row>
    <row r="166" spans="16:49" x14ac:dyDescent="0.2"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</row>
    <row r="167" spans="16:49" x14ac:dyDescent="0.2"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</row>
    <row r="168" spans="16:49" x14ac:dyDescent="0.2"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</row>
    <row r="169" spans="16:49" x14ac:dyDescent="0.2"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</row>
    <row r="170" spans="16:49" x14ac:dyDescent="0.2"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</row>
    <row r="171" spans="16:49" x14ac:dyDescent="0.2"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</row>
    <row r="172" spans="16:49" x14ac:dyDescent="0.2"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</row>
    <row r="173" spans="16:49" x14ac:dyDescent="0.2"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</row>
    <row r="174" spans="16:49" x14ac:dyDescent="0.2"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</row>
    <row r="175" spans="16:49" x14ac:dyDescent="0.2"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</row>
    <row r="176" spans="16:49" x14ac:dyDescent="0.2"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</row>
    <row r="177" spans="16:49" x14ac:dyDescent="0.2"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</row>
    <row r="178" spans="16:49" x14ac:dyDescent="0.2"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</row>
    <row r="179" spans="16:49" x14ac:dyDescent="0.2"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</row>
    <row r="180" spans="16:49" x14ac:dyDescent="0.2"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</row>
    <row r="181" spans="16:49" x14ac:dyDescent="0.2"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</row>
    <row r="182" spans="16:49" x14ac:dyDescent="0.2"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</row>
    <row r="183" spans="16:49" x14ac:dyDescent="0.2"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</row>
    <row r="184" spans="16:49" x14ac:dyDescent="0.2"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</row>
    <row r="185" spans="16:49" x14ac:dyDescent="0.2"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</row>
    <row r="186" spans="16:49" x14ac:dyDescent="0.2"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</row>
    <row r="187" spans="16:49" x14ac:dyDescent="0.2"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</row>
    <row r="188" spans="16:49" x14ac:dyDescent="0.2"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</row>
    <row r="189" spans="16:49" x14ac:dyDescent="0.2"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</row>
    <row r="190" spans="16:49" x14ac:dyDescent="0.2"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</row>
    <row r="191" spans="16:49" x14ac:dyDescent="0.2"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</row>
    <row r="192" spans="16:49" x14ac:dyDescent="0.2"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</row>
    <row r="193" spans="16:49" x14ac:dyDescent="0.2"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</row>
    <row r="194" spans="16:49" x14ac:dyDescent="0.2"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</row>
    <row r="195" spans="16:49" x14ac:dyDescent="0.2"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</row>
    <row r="196" spans="16:49" x14ac:dyDescent="0.2"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</row>
    <row r="197" spans="16:49" x14ac:dyDescent="0.2"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</row>
    <row r="198" spans="16:49" x14ac:dyDescent="0.2"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</row>
    <row r="199" spans="16:49" x14ac:dyDescent="0.2"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</row>
    <row r="200" spans="16:49" x14ac:dyDescent="0.2"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</row>
    <row r="201" spans="16:49" x14ac:dyDescent="0.2"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</row>
    <row r="202" spans="16:49" x14ac:dyDescent="0.2"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</row>
    <row r="203" spans="16:49" x14ac:dyDescent="0.2"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</row>
    <row r="204" spans="16:49" x14ac:dyDescent="0.2"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</row>
    <row r="205" spans="16:49" x14ac:dyDescent="0.2"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</row>
    <row r="206" spans="16:49" x14ac:dyDescent="0.2"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</row>
    <row r="207" spans="16:49" x14ac:dyDescent="0.2"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</row>
    <row r="208" spans="16:49" x14ac:dyDescent="0.2"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</row>
    <row r="209" spans="16:49" x14ac:dyDescent="0.2"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</row>
    <row r="210" spans="16:49" x14ac:dyDescent="0.2"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</row>
    <row r="211" spans="16:49" x14ac:dyDescent="0.2"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</row>
    <row r="212" spans="16:49" x14ac:dyDescent="0.2"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</row>
    <row r="213" spans="16:49" x14ac:dyDescent="0.2"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</row>
    <row r="214" spans="16:49" x14ac:dyDescent="0.2"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</row>
    <row r="215" spans="16:49" x14ac:dyDescent="0.2"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</row>
    <row r="216" spans="16:49" x14ac:dyDescent="0.2"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</row>
    <row r="217" spans="16:49" x14ac:dyDescent="0.2"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</row>
    <row r="218" spans="16:49" x14ac:dyDescent="0.2"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</row>
    <row r="219" spans="16:49" x14ac:dyDescent="0.2"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</row>
    <row r="220" spans="16:49" x14ac:dyDescent="0.2"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</row>
    <row r="221" spans="16:49" x14ac:dyDescent="0.2"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</row>
    <row r="222" spans="16:49" x14ac:dyDescent="0.2"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</row>
    <row r="223" spans="16:49" x14ac:dyDescent="0.2"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</row>
    <row r="224" spans="16:49" x14ac:dyDescent="0.2"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</row>
    <row r="225" spans="16:49" x14ac:dyDescent="0.2"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</row>
    <row r="226" spans="16:49" x14ac:dyDescent="0.2"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</row>
    <row r="227" spans="16:49" x14ac:dyDescent="0.2"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</row>
    <row r="228" spans="16:49" x14ac:dyDescent="0.2"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</row>
    <row r="229" spans="16:49" x14ac:dyDescent="0.2"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</row>
    <row r="230" spans="16:49" x14ac:dyDescent="0.2"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</row>
    <row r="231" spans="16:49" x14ac:dyDescent="0.2"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</row>
    <row r="232" spans="16:49" x14ac:dyDescent="0.2"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</row>
    <row r="233" spans="16:49" x14ac:dyDescent="0.2"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</row>
    <row r="234" spans="16:49" x14ac:dyDescent="0.2"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</row>
    <row r="235" spans="16:49" x14ac:dyDescent="0.2"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</row>
    <row r="236" spans="16:49" x14ac:dyDescent="0.2"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</row>
    <row r="237" spans="16:49" x14ac:dyDescent="0.2"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</row>
    <row r="238" spans="16:49" x14ac:dyDescent="0.2"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</row>
    <row r="239" spans="16:49" x14ac:dyDescent="0.2"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</row>
    <row r="240" spans="16:49" x14ac:dyDescent="0.2"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</row>
    <row r="241" spans="16:49" x14ac:dyDescent="0.2"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</row>
    <row r="242" spans="16:49" x14ac:dyDescent="0.2"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</row>
    <row r="243" spans="16:49" x14ac:dyDescent="0.2"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</row>
    <row r="244" spans="16:49" x14ac:dyDescent="0.2"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</row>
    <row r="245" spans="16:49" x14ac:dyDescent="0.2"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</row>
    <row r="246" spans="16:49" x14ac:dyDescent="0.2"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</row>
    <row r="247" spans="16:49" x14ac:dyDescent="0.2"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</row>
    <row r="248" spans="16:49" x14ac:dyDescent="0.2"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</row>
    <row r="249" spans="16:49" x14ac:dyDescent="0.2"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</row>
    <row r="250" spans="16:49" x14ac:dyDescent="0.2"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</row>
    <row r="251" spans="16:49" x14ac:dyDescent="0.2"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</row>
    <row r="252" spans="16:49" x14ac:dyDescent="0.2"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</row>
    <row r="253" spans="16:49" x14ac:dyDescent="0.2"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</row>
    <row r="254" spans="16:49" x14ac:dyDescent="0.2"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</row>
    <row r="255" spans="16:49" x14ac:dyDescent="0.2"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</row>
    <row r="256" spans="16:49" x14ac:dyDescent="0.2"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</row>
    <row r="257" spans="16:49" x14ac:dyDescent="0.2"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</row>
    <row r="258" spans="16:49" x14ac:dyDescent="0.2"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</row>
    <row r="259" spans="16:49" x14ac:dyDescent="0.2"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</row>
    <row r="260" spans="16:49" x14ac:dyDescent="0.2"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</row>
    <row r="261" spans="16:49" x14ac:dyDescent="0.2"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</row>
    <row r="262" spans="16:49" x14ac:dyDescent="0.2"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</row>
    <row r="263" spans="16:49" x14ac:dyDescent="0.2"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</row>
    <row r="264" spans="16:49" x14ac:dyDescent="0.2"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</row>
    <row r="265" spans="16:49" x14ac:dyDescent="0.2"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</row>
    <row r="266" spans="16:49" x14ac:dyDescent="0.2"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</row>
    <row r="267" spans="16:49" x14ac:dyDescent="0.2"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</row>
    <row r="268" spans="16:49" x14ac:dyDescent="0.2"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</row>
    <row r="269" spans="16:49" x14ac:dyDescent="0.2"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</row>
    <row r="270" spans="16:49" x14ac:dyDescent="0.2"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</row>
    <row r="271" spans="16:49" x14ac:dyDescent="0.2"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</row>
    <row r="272" spans="16:49" x14ac:dyDescent="0.2"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</row>
    <row r="273" spans="16:49" x14ac:dyDescent="0.2"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</row>
    <row r="274" spans="16:49" x14ac:dyDescent="0.2"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</row>
    <row r="275" spans="16:49" x14ac:dyDescent="0.2"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</row>
    <row r="276" spans="16:49" x14ac:dyDescent="0.2"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</row>
    <row r="277" spans="16:49" x14ac:dyDescent="0.2"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</row>
    <row r="278" spans="16:49" x14ac:dyDescent="0.2"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</row>
    <row r="279" spans="16:49" x14ac:dyDescent="0.2"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</row>
    <row r="280" spans="16:49" x14ac:dyDescent="0.2"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</row>
    <row r="281" spans="16:49" x14ac:dyDescent="0.2"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</row>
    <row r="282" spans="16:49" x14ac:dyDescent="0.2"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</row>
    <row r="283" spans="16:49" x14ac:dyDescent="0.2"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</row>
    <row r="284" spans="16:49" x14ac:dyDescent="0.2"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</row>
    <row r="285" spans="16:49" x14ac:dyDescent="0.2"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</row>
    <row r="286" spans="16:49" x14ac:dyDescent="0.2"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</row>
    <row r="287" spans="16:49" x14ac:dyDescent="0.2"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</row>
    <row r="288" spans="16:49" x14ac:dyDescent="0.2"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</row>
    <row r="289" spans="16:49" x14ac:dyDescent="0.2"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</row>
    <row r="290" spans="16:49" x14ac:dyDescent="0.2"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</row>
    <row r="291" spans="16:49" x14ac:dyDescent="0.2"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</row>
    <row r="292" spans="16:49" x14ac:dyDescent="0.2"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</row>
    <row r="293" spans="16:49" x14ac:dyDescent="0.2"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</row>
    <row r="294" spans="16:49" x14ac:dyDescent="0.2"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</row>
    <row r="295" spans="16:49" x14ac:dyDescent="0.2"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</row>
    <row r="296" spans="16:49" x14ac:dyDescent="0.2"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</row>
    <row r="297" spans="16:49" x14ac:dyDescent="0.2"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</row>
    <row r="298" spans="16:49" x14ac:dyDescent="0.2"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</row>
    <row r="299" spans="16:49" x14ac:dyDescent="0.2"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</row>
    <row r="300" spans="16:49" x14ac:dyDescent="0.2"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</row>
    <row r="301" spans="16:49" x14ac:dyDescent="0.2"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</row>
    <row r="302" spans="16:49" x14ac:dyDescent="0.2"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</row>
    <row r="303" spans="16:49" x14ac:dyDescent="0.2"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</row>
    <row r="304" spans="16:49" x14ac:dyDescent="0.2"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</row>
    <row r="305" spans="16:49" x14ac:dyDescent="0.2"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</row>
    <row r="306" spans="16:49" x14ac:dyDescent="0.2"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</row>
    <row r="307" spans="16:49" x14ac:dyDescent="0.2"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</row>
    <row r="308" spans="16:49" x14ac:dyDescent="0.2"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</row>
    <row r="309" spans="16:49" x14ac:dyDescent="0.2"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</row>
    <row r="310" spans="16:49" x14ac:dyDescent="0.2"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</row>
    <row r="311" spans="16:49" x14ac:dyDescent="0.2"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</row>
    <row r="312" spans="16:49" x14ac:dyDescent="0.2"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</row>
    <row r="313" spans="16:49" x14ac:dyDescent="0.2"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</row>
    <row r="314" spans="16:49" x14ac:dyDescent="0.2"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</row>
    <row r="315" spans="16:49" x14ac:dyDescent="0.2"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</row>
    <row r="316" spans="16:49" x14ac:dyDescent="0.2"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</row>
    <row r="317" spans="16:49" x14ac:dyDescent="0.2"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</row>
    <row r="318" spans="16:49" x14ac:dyDescent="0.2"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</row>
    <row r="319" spans="16:49" x14ac:dyDescent="0.2"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</row>
    <row r="320" spans="16:49" x14ac:dyDescent="0.2"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</row>
    <row r="321" spans="16:49" x14ac:dyDescent="0.2"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</row>
    <row r="322" spans="16:49" x14ac:dyDescent="0.2"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</row>
    <row r="323" spans="16:49" x14ac:dyDescent="0.2"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</row>
    <row r="324" spans="16:49" x14ac:dyDescent="0.2"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</row>
    <row r="325" spans="16:49" x14ac:dyDescent="0.2"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</row>
    <row r="326" spans="16:49" x14ac:dyDescent="0.2"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</row>
    <row r="327" spans="16:49" x14ac:dyDescent="0.2"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</row>
    <row r="328" spans="16:49" x14ac:dyDescent="0.2"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</row>
    <row r="329" spans="16:49" x14ac:dyDescent="0.2"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</row>
    <row r="330" spans="16:49" x14ac:dyDescent="0.2"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</row>
    <row r="331" spans="16:49" x14ac:dyDescent="0.2"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</row>
    <row r="332" spans="16:49" x14ac:dyDescent="0.2"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</row>
    <row r="333" spans="16:49" x14ac:dyDescent="0.2"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</row>
    <row r="334" spans="16:49" x14ac:dyDescent="0.2"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</row>
    <row r="335" spans="16:49" x14ac:dyDescent="0.2"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</row>
    <row r="336" spans="16:49" x14ac:dyDescent="0.2"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</row>
    <row r="337" spans="16:49" x14ac:dyDescent="0.2"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</row>
    <row r="338" spans="16:49" x14ac:dyDescent="0.2"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</row>
    <row r="339" spans="16:49" x14ac:dyDescent="0.2"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</row>
    <row r="340" spans="16:49" x14ac:dyDescent="0.2"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</row>
    <row r="341" spans="16:49" x14ac:dyDescent="0.2"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</row>
    <row r="342" spans="16:49" x14ac:dyDescent="0.2"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</row>
    <row r="343" spans="16:49" x14ac:dyDescent="0.2"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</row>
    <row r="344" spans="16:49" x14ac:dyDescent="0.2"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</row>
    <row r="345" spans="16:49" x14ac:dyDescent="0.2"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</row>
    <row r="346" spans="16:49" x14ac:dyDescent="0.2"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</row>
    <row r="347" spans="16:49" x14ac:dyDescent="0.2"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</row>
    <row r="348" spans="16:49" x14ac:dyDescent="0.2"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</row>
    <row r="349" spans="16:49" x14ac:dyDescent="0.2"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</row>
    <row r="350" spans="16:49" x14ac:dyDescent="0.2"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</row>
    <row r="351" spans="16:49" x14ac:dyDescent="0.2"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</row>
    <row r="352" spans="16:49" x14ac:dyDescent="0.2"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</row>
    <row r="353" spans="16:49" x14ac:dyDescent="0.2"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</row>
    <row r="354" spans="16:49" x14ac:dyDescent="0.2"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</row>
    <row r="355" spans="16:49" x14ac:dyDescent="0.2"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</row>
    <row r="356" spans="16:49" x14ac:dyDescent="0.2"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</row>
    <row r="357" spans="16:49" x14ac:dyDescent="0.2"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</row>
    <row r="358" spans="16:49" x14ac:dyDescent="0.2"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</row>
    <row r="359" spans="16:49" x14ac:dyDescent="0.2"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</row>
    <row r="360" spans="16:49" x14ac:dyDescent="0.2"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</row>
    <row r="361" spans="16:49" x14ac:dyDescent="0.2"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</row>
    <row r="362" spans="16:49" x14ac:dyDescent="0.2"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</row>
    <row r="363" spans="16:49" x14ac:dyDescent="0.2"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</row>
    <row r="364" spans="16:49" x14ac:dyDescent="0.2"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</row>
    <row r="365" spans="16:49" x14ac:dyDescent="0.2"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</row>
    <row r="366" spans="16:49" x14ac:dyDescent="0.2"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</row>
    <row r="367" spans="16:49" x14ac:dyDescent="0.2"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</row>
    <row r="368" spans="16:49" x14ac:dyDescent="0.2"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</row>
    <row r="369" spans="16:49" x14ac:dyDescent="0.2"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</row>
    <row r="370" spans="16:49" x14ac:dyDescent="0.2"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</row>
    <row r="371" spans="16:49" x14ac:dyDescent="0.2"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</row>
    <row r="372" spans="16:49" x14ac:dyDescent="0.2"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</row>
    <row r="373" spans="16:49" x14ac:dyDescent="0.2"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</row>
    <row r="374" spans="16:49" x14ac:dyDescent="0.2"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</row>
    <row r="375" spans="16:49" x14ac:dyDescent="0.2"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</row>
    <row r="376" spans="16:49" x14ac:dyDescent="0.2"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</row>
    <row r="377" spans="16:49" x14ac:dyDescent="0.2"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</row>
    <row r="378" spans="16:49" x14ac:dyDescent="0.2"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</row>
    <row r="379" spans="16:49" x14ac:dyDescent="0.2"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</row>
    <row r="380" spans="16:49" x14ac:dyDescent="0.2"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</row>
    <row r="381" spans="16:49" x14ac:dyDescent="0.2"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</row>
    <row r="382" spans="16:49" x14ac:dyDescent="0.2"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</row>
    <row r="383" spans="16:49" x14ac:dyDescent="0.2"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</row>
    <row r="384" spans="16:49" x14ac:dyDescent="0.2"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</row>
    <row r="385" spans="16:49" x14ac:dyDescent="0.2"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</row>
    <row r="386" spans="16:49" x14ac:dyDescent="0.2"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</row>
    <row r="387" spans="16:49" x14ac:dyDescent="0.2"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</row>
    <row r="388" spans="16:49" x14ac:dyDescent="0.2"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</row>
    <row r="389" spans="16:49" x14ac:dyDescent="0.2"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</row>
    <row r="390" spans="16:49" x14ac:dyDescent="0.2"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</row>
    <row r="391" spans="16:49" x14ac:dyDescent="0.2"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</row>
    <row r="392" spans="16:49" x14ac:dyDescent="0.2"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</row>
    <row r="393" spans="16:49" x14ac:dyDescent="0.2"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</row>
    <row r="394" spans="16:49" x14ac:dyDescent="0.2"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</row>
    <row r="395" spans="16:49" x14ac:dyDescent="0.2"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</row>
    <row r="396" spans="16:49" x14ac:dyDescent="0.2"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</row>
    <row r="397" spans="16:49" x14ac:dyDescent="0.2"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</row>
    <row r="398" spans="16:49" x14ac:dyDescent="0.2"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</row>
    <row r="399" spans="16:49" x14ac:dyDescent="0.2"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</row>
    <row r="400" spans="16:49" x14ac:dyDescent="0.2"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</row>
    <row r="401" spans="16:49" x14ac:dyDescent="0.2"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</row>
    <row r="402" spans="16:49" x14ac:dyDescent="0.2"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</row>
    <row r="403" spans="16:49" x14ac:dyDescent="0.2"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</row>
    <row r="404" spans="16:49" x14ac:dyDescent="0.2"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</row>
    <row r="405" spans="16:49" x14ac:dyDescent="0.2"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</row>
    <row r="406" spans="16:49" x14ac:dyDescent="0.2"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</row>
    <row r="407" spans="16:49" x14ac:dyDescent="0.2"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</row>
    <row r="408" spans="16:49" x14ac:dyDescent="0.2"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</row>
    <row r="409" spans="16:49" x14ac:dyDescent="0.2"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</row>
    <row r="410" spans="16:49" x14ac:dyDescent="0.2"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</row>
    <row r="411" spans="16:49" x14ac:dyDescent="0.2"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</row>
    <row r="412" spans="16:49" x14ac:dyDescent="0.2"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</row>
    <row r="413" spans="16:49" x14ac:dyDescent="0.2"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</row>
    <row r="414" spans="16:49" x14ac:dyDescent="0.2"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</row>
    <row r="415" spans="16:49" x14ac:dyDescent="0.2"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</row>
    <row r="416" spans="16:49" x14ac:dyDescent="0.2"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</row>
    <row r="417" spans="16:49" x14ac:dyDescent="0.2"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</row>
    <row r="418" spans="16:49" x14ac:dyDescent="0.2"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</row>
    <row r="419" spans="16:49" x14ac:dyDescent="0.2"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</row>
    <row r="420" spans="16:49" x14ac:dyDescent="0.2"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</row>
    <row r="421" spans="16:49" x14ac:dyDescent="0.2"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</row>
    <row r="422" spans="16:49" x14ac:dyDescent="0.2"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</row>
    <row r="423" spans="16:49" x14ac:dyDescent="0.2"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</row>
    <row r="424" spans="16:49" x14ac:dyDescent="0.2"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</row>
    <row r="425" spans="16:49" x14ac:dyDescent="0.2"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</row>
    <row r="426" spans="16:49" x14ac:dyDescent="0.2"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</row>
    <row r="427" spans="16:49" x14ac:dyDescent="0.2"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</row>
    <row r="428" spans="16:49" x14ac:dyDescent="0.2"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</row>
    <row r="429" spans="16:49" x14ac:dyDescent="0.2"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</row>
    <row r="430" spans="16:49" x14ac:dyDescent="0.2"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</row>
    <row r="431" spans="16:49" x14ac:dyDescent="0.2"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</row>
    <row r="432" spans="16:49" x14ac:dyDescent="0.2"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</row>
    <row r="433" spans="16:49" x14ac:dyDescent="0.2"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</row>
    <row r="434" spans="16:49" x14ac:dyDescent="0.2"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</row>
    <row r="435" spans="16:49" x14ac:dyDescent="0.2"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</row>
    <row r="436" spans="16:49" x14ac:dyDescent="0.2"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</row>
    <row r="437" spans="16:49" x14ac:dyDescent="0.2"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</row>
    <row r="438" spans="16:49" x14ac:dyDescent="0.2"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</row>
    <row r="439" spans="16:49" x14ac:dyDescent="0.2"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</row>
    <row r="440" spans="16:49" x14ac:dyDescent="0.2"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</row>
    <row r="441" spans="16:49" x14ac:dyDescent="0.2"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</row>
    <row r="442" spans="16:49" x14ac:dyDescent="0.2"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</row>
    <row r="443" spans="16:49" x14ac:dyDescent="0.2"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</row>
    <row r="444" spans="16:49" x14ac:dyDescent="0.2"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</row>
    <row r="445" spans="16:49" x14ac:dyDescent="0.2"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</row>
    <row r="446" spans="16:49" x14ac:dyDescent="0.2"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</row>
    <row r="447" spans="16:49" x14ac:dyDescent="0.2"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</row>
    <row r="448" spans="16:49" x14ac:dyDescent="0.2"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</row>
    <row r="449" spans="16:49" x14ac:dyDescent="0.2"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</row>
    <row r="450" spans="16:49" x14ac:dyDescent="0.2"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</row>
    <row r="451" spans="16:49" x14ac:dyDescent="0.2"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</row>
    <row r="452" spans="16:49" x14ac:dyDescent="0.2"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</row>
    <row r="453" spans="16:49" x14ac:dyDescent="0.2"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</row>
  </sheetData>
  <sheetProtection algorithmName="SHA-512" hashValue="07p7TRq1wEv+Yh/CYSEslgAkrcFfJ3AJQ4KSSEFTp0SK7MPBgStD629bBHl9qk6zTvtdiTcMRZ2N3HW/r5F2TQ==" saltValue="s1HpwusoCl9utRMjcEW9QA==" spinCount="100000" sheet="1" objects="1" scenarios="1"/>
  <mergeCells count="42">
    <mergeCell ref="G7:G9"/>
    <mergeCell ref="AQ7:AQ9"/>
    <mergeCell ref="AR7:AR9"/>
    <mergeCell ref="O6:AW6"/>
    <mergeCell ref="N7:N9"/>
    <mergeCell ref="AW7:AW9"/>
    <mergeCell ref="H7:H9"/>
    <mergeCell ref="I7:I9"/>
    <mergeCell ref="K7:K9"/>
    <mergeCell ref="J7:J9"/>
    <mergeCell ref="M7:M9"/>
    <mergeCell ref="V8:AB8"/>
    <mergeCell ref="AK8:AK9"/>
    <mergeCell ref="O7:O9"/>
    <mergeCell ref="AU7:AU9"/>
    <mergeCell ref="AC8:AJ8"/>
    <mergeCell ref="AS7:AS9"/>
    <mergeCell ref="AT7:AT9"/>
    <mergeCell ref="P7:P9"/>
    <mergeCell ref="Q8:Q9"/>
    <mergeCell ref="R8:U8"/>
    <mergeCell ref="AM8:AM9"/>
    <mergeCell ref="AN8:AN9"/>
    <mergeCell ref="AO8:AO9"/>
    <mergeCell ref="Q7:AP7"/>
    <mergeCell ref="AL8:AL9"/>
    <mergeCell ref="F1:AR1"/>
    <mergeCell ref="F2:AR2"/>
    <mergeCell ref="F3:AR3"/>
    <mergeCell ref="AV7:AV9"/>
    <mergeCell ref="AS1:AW2"/>
    <mergeCell ref="AS3:AW3"/>
    <mergeCell ref="F4:AT4"/>
    <mergeCell ref="AP8:AP9"/>
    <mergeCell ref="A6:M6"/>
    <mergeCell ref="A7:A9"/>
    <mergeCell ref="B7:B9"/>
    <mergeCell ref="C7:C9"/>
    <mergeCell ref="F7:F9"/>
    <mergeCell ref="L7:L9"/>
    <mergeCell ref="A1:C2"/>
    <mergeCell ref="A3:C3"/>
  </mergeCells>
  <conditionalFormatting sqref="A11:M119">
    <cfRule type="expression" dxfId="0" priority="1">
      <formula>A11=0</formula>
    </cfRule>
  </conditionalFormatting>
  <dataValidations count="4">
    <dataValidation allowBlank="1" showInputMessage="1" showErrorMessage="1" error="Señor usuario, debe ingresar un número valido mayor a 0." sqref="AR120:AR1048576 AQ11:AQ296 AT11:AW1048576 AP11:AP1048576" xr:uid="{00000000-0002-0000-0300-000000000000}"/>
    <dataValidation type="list" allowBlank="1" showInputMessage="1" showErrorMessage="1" sqref="O11:O119" xr:uid="{00000000-0002-0000-0300-000001000000}">
      <formula1>INDIRECT(N11)</formula1>
    </dataValidation>
    <dataValidation type="whole" allowBlank="1" showInputMessage="1" showErrorMessage="1" error="Señor Usuario, debe ingresar un número mayor a 0." sqref="Q11:Q119" xr:uid="{00000000-0002-0000-0300-000002000000}">
      <formula1>0</formula1>
      <formula2>10000</formula2>
    </dataValidation>
    <dataValidation type="whole" allowBlank="1" showInputMessage="1" showErrorMessage="1" error="Señor usuario, debe ingresar un número valido mayor a 0." sqref="AS11:AS119 R11:AO119" xr:uid="{00000000-0002-0000-0300-000003000000}">
      <formula1>0</formula1>
      <formula2>10000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ñor usuario, debe ingresar un número valido mayor a 0." xr:uid="{00000000-0002-0000-0300-000004000000}">
          <x14:formula1>
            <xm:f>Listas!$A$25:$A$30</xm:f>
          </x14:formula1>
          <xm:sqref>AR11:AR119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B66"/>
  <sheetViews>
    <sheetView showGridLines="0" topLeftCell="A11" zoomScaleNormal="100" workbookViewId="0">
      <selection activeCell="B34" sqref="B34"/>
    </sheetView>
  </sheetViews>
  <sheetFormatPr baseColWidth="10" defaultRowHeight="16.5" x14ac:dyDescent="0.3"/>
  <cols>
    <col min="1" max="1" width="15.85546875" style="52" customWidth="1"/>
    <col min="2" max="2" width="25" style="49" bestFit="1" customWidth="1"/>
    <col min="3" max="3" width="16.5703125" bestFit="1" customWidth="1"/>
    <col min="4" max="4" width="22.140625" bestFit="1" customWidth="1"/>
    <col min="5" max="5" width="22.7109375" bestFit="1" customWidth="1"/>
    <col min="6" max="6" width="20.42578125" bestFit="1" customWidth="1"/>
    <col min="7" max="7" width="22.28515625" bestFit="1" customWidth="1"/>
    <col min="8" max="8" width="27.140625" bestFit="1" customWidth="1"/>
    <col min="9" max="9" width="27.7109375" bestFit="1" customWidth="1"/>
  </cols>
  <sheetData>
    <row r="5" spans="1:2" s="20" customFormat="1" x14ac:dyDescent="0.2">
      <c r="A5" s="193" t="s">
        <v>194</v>
      </c>
      <c r="B5" s="193"/>
    </row>
    <row r="6" spans="1:2" s="20" customFormat="1" x14ac:dyDescent="0.2">
      <c r="A6" s="50" t="s">
        <v>87</v>
      </c>
      <c r="B6" s="51" t="s">
        <v>190</v>
      </c>
    </row>
    <row r="7" spans="1:2" s="20" customFormat="1" x14ac:dyDescent="0.2">
      <c r="A7" s="58">
        <v>0</v>
      </c>
      <c r="B7" s="59">
        <v>118</v>
      </c>
    </row>
    <row r="8" spans="1:2" s="20" customFormat="1" x14ac:dyDescent="0.2">
      <c r="A8" s="58">
        <v>0</v>
      </c>
      <c r="B8" s="59">
        <v>118</v>
      </c>
    </row>
    <row r="9" spans="1:2" s="20" customFormat="1" x14ac:dyDescent="0.2">
      <c r="A9" s="60" t="s">
        <v>108</v>
      </c>
      <c r="B9" s="51">
        <v>118</v>
      </c>
    </row>
    <row r="10" spans="1:2" x14ac:dyDescent="0.3">
      <c r="A10" s="49"/>
    </row>
    <row r="11" spans="1:2" x14ac:dyDescent="0.3">
      <c r="A11" s="49"/>
    </row>
    <row r="12" spans="1:2" x14ac:dyDescent="0.3">
      <c r="A12" s="49"/>
    </row>
    <row r="13" spans="1:2" x14ac:dyDescent="0.3">
      <c r="A13" s="49"/>
    </row>
    <row r="33" spans="1:2" x14ac:dyDescent="0.3">
      <c r="A33" s="194" t="s">
        <v>191</v>
      </c>
      <c r="B33" s="194"/>
    </row>
    <row r="34" spans="1:2" x14ac:dyDescent="0.3">
      <c r="A34" s="47" t="s">
        <v>192</v>
      </c>
      <c r="B34" s="57" t="s">
        <v>193</v>
      </c>
    </row>
    <row r="35" spans="1:2" x14ac:dyDescent="0.3">
      <c r="A35" s="48" t="s">
        <v>108</v>
      </c>
      <c r="B35" s="57"/>
    </row>
    <row r="36" spans="1:2" x14ac:dyDescent="0.3">
      <c r="A36" s="49"/>
    </row>
    <row r="37" spans="1:2" x14ac:dyDescent="0.3">
      <c r="A37" s="49"/>
    </row>
    <row r="38" spans="1:2" x14ac:dyDescent="0.3">
      <c r="A38" s="49"/>
    </row>
    <row r="39" spans="1:2" x14ac:dyDescent="0.3">
      <c r="A39" s="49"/>
    </row>
    <row r="40" spans="1:2" x14ac:dyDescent="0.3">
      <c r="A40" s="49"/>
    </row>
    <row r="41" spans="1:2" x14ac:dyDescent="0.3">
      <c r="A41" s="49"/>
    </row>
    <row r="61" spans="1:2" x14ac:dyDescent="0.3">
      <c r="A61" s="194" t="s">
        <v>195</v>
      </c>
      <c r="B61" s="194"/>
    </row>
    <row r="62" spans="1:2" s="20" customFormat="1" x14ac:dyDescent="0.2">
      <c r="A62" s="53" t="s">
        <v>196</v>
      </c>
      <c r="B62" s="54" t="s">
        <v>197</v>
      </c>
    </row>
    <row r="63" spans="1:2" s="20" customFormat="1" x14ac:dyDescent="0.2">
      <c r="A63" s="55" t="s">
        <v>130</v>
      </c>
      <c r="B63" s="56">
        <f>SUM(Ejecucion!R11:R119)</f>
        <v>0</v>
      </c>
    </row>
    <row r="64" spans="1:2" s="20" customFormat="1" x14ac:dyDescent="0.2">
      <c r="A64" s="55" t="s">
        <v>131</v>
      </c>
      <c r="B64" s="56">
        <f>SUM(Ejecucion!S11:S119)</f>
        <v>0</v>
      </c>
    </row>
    <row r="65" spans="1:2" s="20" customFormat="1" x14ac:dyDescent="0.2">
      <c r="A65" s="55" t="s">
        <v>132</v>
      </c>
      <c r="B65" s="56">
        <f>SUM(Ejecucion!T11:T119)</f>
        <v>0</v>
      </c>
    </row>
    <row r="66" spans="1:2" s="20" customFormat="1" x14ac:dyDescent="0.2">
      <c r="A66" s="55" t="s">
        <v>198</v>
      </c>
      <c r="B66" s="56" t="e">
        <f>SUM(Ejecucion!#REF!)</f>
        <v>#REF!</v>
      </c>
    </row>
  </sheetData>
  <sheetProtection algorithmName="SHA-512" hashValue="6ybhSZ3+CKFe7BuRQtMJ4pF2j0idgiTg5XyHH4wlmVAwndm+2EMrVrqNDeq2OeUwTbKxD6KRMTfHUXfLsxXx/A==" saltValue="NpBsr/ml6pX5SkymDDL/2A==" spinCount="100000" sheet="1" objects="1" scenarios="1"/>
  <mergeCells count="3">
    <mergeCell ref="A5:B5"/>
    <mergeCell ref="A33:B33"/>
    <mergeCell ref="A61:B61"/>
  </mergeCells>
  <pageMargins left="0.7" right="0.7" top="0.75" bottom="0.75" header="0.3" footer="0.3"/>
  <pageSetup scale="43" orientation="portrait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3"/>
  <sheetViews>
    <sheetView showGridLines="0" zoomScaleNormal="100" workbookViewId="0">
      <selection activeCell="G9" sqref="G9"/>
    </sheetView>
  </sheetViews>
  <sheetFormatPr baseColWidth="10" defaultRowHeight="12.75" x14ac:dyDescent="0.2"/>
  <cols>
    <col min="1" max="1" width="86.28515625" style="1" customWidth="1"/>
    <col min="2" max="2" width="74.140625" style="1" customWidth="1"/>
    <col min="3" max="237" width="11.42578125" style="1"/>
    <col min="238" max="238" width="38.28515625" style="1" customWidth="1"/>
    <col min="239" max="239" width="46.42578125" style="1" customWidth="1"/>
    <col min="240" max="493" width="11.42578125" style="1"/>
    <col min="494" max="494" width="38.28515625" style="1" customWidth="1"/>
    <col min="495" max="495" width="46.42578125" style="1" customWidth="1"/>
    <col min="496" max="749" width="11.42578125" style="1"/>
    <col min="750" max="750" width="38.28515625" style="1" customWidth="1"/>
    <col min="751" max="751" width="46.42578125" style="1" customWidth="1"/>
    <col min="752" max="1005" width="11.42578125" style="1"/>
    <col min="1006" max="1006" width="38.28515625" style="1" customWidth="1"/>
    <col min="1007" max="1007" width="46.42578125" style="1" customWidth="1"/>
    <col min="1008" max="1261" width="11.42578125" style="1"/>
    <col min="1262" max="1262" width="38.28515625" style="1" customWidth="1"/>
    <col min="1263" max="1263" width="46.42578125" style="1" customWidth="1"/>
    <col min="1264" max="1517" width="11.42578125" style="1"/>
    <col min="1518" max="1518" width="38.28515625" style="1" customWidth="1"/>
    <col min="1519" max="1519" width="46.42578125" style="1" customWidth="1"/>
    <col min="1520" max="1773" width="11.42578125" style="1"/>
    <col min="1774" max="1774" width="38.28515625" style="1" customWidth="1"/>
    <col min="1775" max="1775" width="46.42578125" style="1" customWidth="1"/>
    <col min="1776" max="2029" width="11.42578125" style="1"/>
    <col min="2030" max="2030" width="38.28515625" style="1" customWidth="1"/>
    <col min="2031" max="2031" width="46.42578125" style="1" customWidth="1"/>
    <col min="2032" max="2285" width="11.42578125" style="1"/>
    <col min="2286" max="2286" width="38.28515625" style="1" customWidth="1"/>
    <col min="2287" max="2287" width="46.42578125" style="1" customWidth="1"/>
    <col min="2288" max="2541" width="11.42578125" style="1"/>
    <col min="2542" max="2542" width="38.28515625" style="1" customWidth="1"/>
    <col min="2543" max="2543" width="46.42578125" style="1" customWidth="1"/>
    <col min="2544" max="2797" width="11.42578125" style="1"/>
    <col min="2798" max="2798" width="38.28515625" style="1" customWidth="1"/>
    <col min="2799" max="2799" width="46.42578125" style="1" customWidth="1"/>
    <col min="2800" max="3053" width="11.42578125" style="1"/>
    <col min="3054" max="3054" width="38.28515625" style="1" customWidth="1"/>
    <col min="3055" max="3055" width="46.42578125" style="1" customWidth="1"/>
    <col min="3056" max="3309" width="11.42578125" style="1"/>
    <col min="3310" max="3310" width="38.28515625" style="1" customWidth="1"/>
    <col min="3311" max="3311" width="46.42578125" style="1" customWidth="1"/>
    <col min="3312" max="3565" width="11.42578125" style="1"/>
    <col min="3566" max="3566" width="38.28515625" style="1" customWidth="1"/>
    <col min="3567" max="3567" width="46.42578125" style="1" customWidth="1"/>
    <col min="3568" max="3821" width="11.42578125" style="1"/>
    <col min="3822" max="3822" width="38.28515625" style="1" customWidth="1"/>
    <col min="3823" max="3823" width="46.42578125" style="1" customWidth="1"/>
    <col min="3824" max="4077" width="11.42578125" style="1"/>
    <col min="4078" max="4078" width="38.28515625" style="1" customWidth="1"/>
    <col min="4079" max="4079" width="46.42578125" style="1" customWidth="1"/>
    <col min="4080" max="4333" width="11.42578125" style="1"/>
    <col min="4334" max="4334" width="38.28515625" style="1" customWidth="1"/>
    <col min="4335" max="4335" width="46.42578125" style="1" customWidth="1"/>
    <col min="4336" max="4589" width="11.42578125" style="1"/>
    <col min="4590" max="4590" width="38.28515625" style="1" customWidth="1"/>
    <col min="4591" max="4591" width="46.42578125" style="1" customWidth="1"/>
    <col min="4592" max="4845" width="11.42578125" style="1"/>
    <col min="4846" max="4846" width="38.28515625" style="1" customWidth="1"/>
    <col min="4847" max="4847" width="46.42578125" style="1" customWidth="1"/>
    <col min="4848" max="5101" width="11.42578125" style="1"/>
    <col min="5102" max="5102" width="38.28515625" style="1" customWidth="1"/>
    <col min="5103" max="5103" width="46.42578125" style="1" customWidth="1"/>
    <col min="5104" max="5357" width="11.42578125" style="1"/>
    <col min="5358" max="5358" width="38.28515625" style="1" customWidth="1"/>
    <col min="5359" max="5359" width="46.42578125" style="1" customWidth="1"/>
    <col min="5360" max="5613" width="11.42578125" style="1"/>
    <col min="5614" max="5614" width="38.28515625" style="1" customWidth="1"/>
    <col min="5615" max="5615" width="46.42578125" style="1" customWidth="1"/>
    <col min="5616" max="5869" width="11.42578125" style="1"/>
    <col min="5870" max="5870" width="38.28515625" style="1" customWidth="1"/>
    <col min="5871" max="5871" width="46.42578125" style="1" customWidth="1"/>
    <col min="5872" max="6125" width="11.42578125" style="1"/>
    <col min="6126" max="6126" width="38.28515625" style="1" customWidth="1"/>
    <col min="6127" max="6127" width="46.42578125" style="1" customWidth="1"/>
    <col min="6128" max="6381" width="11.42578125" style="1"/>
    <col min="6382" max="6382" width="38.28515625" style="1" customWidth="1"/>
    <col min="6383" max="6383" width="46.42578125" style="1" customWidth="1"/>
    <col min="6384" max="6637" width="11.42578125" style="1"/>
    <col min="6638" max="6638" width="38.28515625" style="1" customWidth="1"/>
    <col min="6639" max="6639" width="46.42578125" style="1" customWidth="1"/>
    <col min="6640" max="6893" width="11.42578125" style="1"/>
    <col min="6894" max="6894" width="38.28515625" style="1" customWidth="1"/>
    <col min="6895" max="6895" width="46.42578125" style="1" customWidth="1"/>
    <col min="6896" max="7149" width="11.42578125" style="1"/>
    <col min="7150" max="7150" width="38.28515625" style="1" customWidth="1"/>
    <col min="7151" max="7151" width="46.42578125" style="1" customWidth="1"/>
    <col min="7152" max="7405" width="11.42578125" style="1"/>
    <col min="7406" max="7406" width="38.28515625" style="1" customWidth="1"/>
    <col min="7407" max="7407" width="46.42578125" style="1" customWidth="1"/>
    <col min="7408" max="7661" width="11.42578125" style="1"/>
    <col min="7662" max="7662" width="38.28515625" style="1" customWidth="1"/>
    <col min="7663" max="7663" width="46.42578125" style="1" customWidth="1"/>
    <col min="7664" max="7917" width="11.42578125" style="1"/>
    <col min="7918" max="7918" width="38.28515625" style="1" customWidth="1"/>
    <col min="7919" max="7919" width="46.42578125" style="1" customWidth="1"/>
    <col min="7920" max="8173" width="11.42578125" style="1"/>
    <col min="8174" max="8174" width="38.28515625" style="1" customWidth="1"/>
    <col min="8175" max="8175" width="46.42578125" style="1" customWidth="1"/>
    <col min="8176" max="8429" width="11.42578125" style="1"/>
    <col min="8430" max="8430" width="38.28515625" style="1" customWidth="1"/>
    <col min="8431" max="8431" width="46.42578125" style="1" customWidth="1"/>
    <col min="8432" max="8685" width="11.42578125" style="1"/>
    <col min="8686" max="8686" width="38.28515625" style="1" customWidth="1"/>
    <col min="8687" max="8687" width="46.42578125" style="1" customWidth="1"/>
    <col min="8688" max="8941" width="11.42578125" style="1"/>
    <col min="8942" max="8942" width="38.28515625" style="1" customWidth="1"/>
    <col min="8943" max="8943" width="46.42578125" style="1" customWidth="1"/>
    <col min="8944" max="9197" width="11.42578125" style="1"/>
    <col min="9198" max="9198" width="38.28515625" style="1" customWidth="1"/>
    <col min="9199" max="9199" width="46.42578125" style="1" customWidth="1"/>
    <col min="9200" max="9453" width="11.42578125" style="1"/>
    <col min="9454" max="9454" width="38.28515625" style="1" customWidth="1"/>
    <col min="9455" max="9455" width="46.42578125" style="1" customWidth="1"/>
    <col min="9456" max="9709" width="11.42578125" style="1"/>
    <col min="9710" max="9710" width="38.28515625" style="1" customWidth="1"/>
    <col min="9711" max="9711" width="46.42578125" style="1" customWidth="1"/>
    <col min="9712" max="9965" width="11.42578125" style="1"/>
    <col min="9966" max="9966" width="38.28515625" style="1" customWidth="1"/>
    <col min="9967" max="9967" width="46.42578125" style="1" customWidth="1"/>
    <col min="9968" max="10221" width="11.42578125" style="1"/>
    <col min="10222" max="10222" width="38.28515625" style="1" customWidth="1"/>
    <col min="10223" max="10223" width="46.42578125" style="1" customWidth="1"/>
    <col min="10224" max="10477" width="11.42578125" style="1"/>
    <col min="10478" max="10478" width="38.28515625" style="1" customWidth="1"/>
    <col min="10479" max="10479" width="46.42578125" style="1" customWidth="1"/>
    <col min="10480" max="10733" width="11.42578125" style="1"/>
    <col min="10734" max="10734" width="38.28515625" style="1" customWidth="1"/>
    <col min="10735" max="10735" width="46.42578125" style="1" customWidth="1"/>
    <col min="10736" max="10989" width="11.42578125" style="1"/>
    <col min="10990" max="10990" width="38.28515625" style="1" customWidth="1"/>
    <col min="10991" max="10991" width="46.42578125" style="1" customWidth="1"/>
    <col min="10992" max="11245" width="11.42578125" style="1"/>
    <col min="11246" max="11246" width="38.28515625" style="1" customWidth="1"/>
    <col min="11247" max="11247" width="46.42578125" style="1" customWidth="1"/>
    <col min="11248" max="11501" width="11.42578125" style="1"/>
    <col min="11502" max="11502" width="38.28515625" style="1" customWidth="1"/>
    <col min="11503" max="11503" width="46.42578125" style="1" customWidth="1"/>
    <col min="11504" max="11757" width="11.42578125" style="1"/>
    <col min="11758" max="11758" width="38.28515625" style="1" customWidth="1"/>
    <col min="11759" max="11759" width="46.42578125" style="1" customWidth="1"/>
    <col min="11760" max="12013" width="11.42578125" style="1"/>
    <col min="12014" max="12014" width="38.28515625" style="1" customWidth="1"/>
    <col min="12015" max="12015" width="46.42578125" style="1" customWidth="1"/>
    <col min="12016" max="12269" width="11.42578125" style="1"/>
    <col min="12270" max="12270" width="38.28515625" style="1" customWidth="1"/>
    <col min="12271" max="12271" width="46.42578125" style="1" customWidth="1"/>
    <col min="12272" max="12525" width="11.42578125" style="1"/>
    <col min="12526" max="12526" width="38.28515625" style="1" customWidth="1"/>
    <col min="12527" max="12527" width="46.42578125" style="1" customWidth="1"/>
    <col min="12528" max="12781" width="11.42578125" style="1"/>
    <col min="12782" max="12782" width="38.28515625" style="1" customWidth="1"/>
    <col min="12783" max="12783" width="46.42578125" style="1" customWidth="1"/>
    <col min="12784" max="13037" width="11.42578125" style="1"/>
    <col min="13038" max="13038" width="38.28515625" style="1" customWidth="1"/>
    <col min="13039" max="13039" width="46.42578125" style="1" customWidth="1"/>
    <col min="13040" max="13293" width="11.42578125" style="1"/>
    <col min="13294" max="13294" width="38.28515625" style="1" customWidth="1"/>
    <col min="13295" max="13295" width="46.42578125" style="1" customWidth="1"/>
    <col min="13296" max="13549" width="11.42578125" style="1"/>
    <col min="13550" max="13550" width="38.28515625" style="1" customWidth="1"/>
    <col min="13551" max="13551" width="46.42578125" style="1" customWidth="1"/>
    <col min="13552" max="13805" width="11.42578125" style="1"/>
    <col min="13806" max="13806" width="38.28515625" style="1" customWidth="1"/>
    <col min="13807" max="13807" width="46.42578125" style="1" customWidth="1"/>
    <col min="13808" max="14061" width="11.42578125" style="1"/>
    <col min="14062" max="14062" width="38.28515625" style="1" customWidth="1"/>
    <col min="14063" max="14063" width="46.42578125" style="1" customWidth="1"/>
    <col min="14064" max="14317" width="11.42578125" style="1"/>
    <col min="14318" max="14318" width="38.28515625" style="1" customWidth="1"/>
    <col min="14319" max="14319" width="46.42578125" style="1" customWidth="1"/>
    <col min="14320" max="14573" width="11.42578125" style="1"/>
    <col min="14574" max="14574" width="38.28515625" style="1" customWidth="1"/>
    <col min="14575" max="14575" width="46.42578125" style="1" customWidth="1"/>
    <col min="14576" max="14829" width="11.42578125" style="1"/>
    <col min="14830" max="14830" width="38.28515625" style="1" customWidth="1"/>
    <col min="14831" max="14831" width="46.42578125" style="1" customWidth="1"/>
    <col min="14832" max="15085" width="11.42578125" style="1"/>
    <col min="15086" max="15086" width="38.28515625" style="1" customWidth="1"/>
    <col min="15087" max="15087" width="46.42578125" style="1" customWidth="1"/>
    <col min="15088" max="15341" width="11.42578125" style="1"/>
    <col min="15342" max="15342" width="38.28515625" style="1" customWidth="1"/>
    <col min="15343" max="15343" width="46.42578125" style="1" customWidth="1"/>
    <col min="15344" max="15597" width="11.42578125" style="1"/>
    <col min="15598" max="15598" width="38.28515625" style="1" customWidth="1"/>
    <col min="15599" max="15599" width="46.42578125" style="1" customWidth="1"/>
    <col min="15600" max="15853" width="11.42578125" style="1"/>
    <col min="15854" max="15854" width="38.28515625" style="1" customWidth="1"/>
    <col min="15855" max="15855" width="46.42578125" style="1" customWidth="1"/>
    <col min="15856" max="16109" width="11.42578125" style="1"/>
    <col min="16110" max="16110" width="38.28515625" style="1" customWidth="1"/>
    <col min="16111" max="16111" width="46.42578125" style="1" customWidth="1"/>
    <col min="16112" max="16363" width="11.42578125" style="1"/>
    <col min="16364" max="16384" width="11.5703125" style="1" customWidth="1"/>
  </cols>
  <sheetData>
    <row r="1" spans="1:2" ht="19.5" customHeight="1" x14ac:dyDescent="0.2">
      <c r="A1" s="201" t="s">
        <v>149</v>
      </c>
      <c r="B1" s="201"/>
    </row>
    <row r="2" spans="1:2" ht="84" customHeight="1" x14ac:dyDescent="0.2">
      <c r="A2" s="202" t="s">
        <v>232</v>
      </c>
      <c r="B2" s="203"/>
    </row>
    <row r="3" spans="1:2" ht="52.5" customHeight="1" x14ac:dyDescent="0.2">
      <c r="A3" s="202" t="s">
        <v>231</v>
      </c>
      <c r="B3" s="203"/>
    </row>
    <row r="4" spans="1:2" ht="49.15" customHeight="1" x14ac:dyDescent="0.2">
      <c r="A4" s="206" t="s">
        <v>233</v>
      </c>
      <c r="B4" s="207"/>
    </row>
    <row r="5" spans="1:2" ht="58.5" customHeight="1" x14ac:dyDescent="0.2">
      <c r="A5" s="204" t="s">
        <v>234</v>
      </c>
      <c r="B5" s="205"/>
    </row>
    <row r="6" spans="1:2" s="41" customFormat="1" ht="16.5" customHeight="1" x14ac:dyDescent="0.3">
      <c r="A6" s="46" t="s">
        <v>150</v>
      </c>
      <c r="B6" s="46" t="s">
        <v>151</v>
      </c>
    </row>
    <row r="7" spans="1:2" ht="58.5" customHeight="1" x14ac:dyDescent="0.2">
      <c r="A7" s="195" t="s">
        <v>235</v>
      </c>
      <c r="B7" s="200" t="s">
        <v>236</v>
      </c>
    </row>
    <row r="8" spans="1:2" ht="58.5" customHeight="1" x14ac:dyDescent="0.2">
      <c r="A8" s="196"/>
      <c r="B8" s="200"/>
    </row>
    <row r="9" spans="1:2" ht="58.5" customHeight="1" x14ac:dyDescent="0.2">
      <c r="A9" s="197"/>
      <c r="B9" s="200"/>
    </row>
    <row r="10" spans="1:2" ht="58.5" customHeight="1" x14ac:dyDescent="0.2">
      <c r="A10" s="195" t="s">
        <v>237</v>
      </c>
      <c r="B10" s="200"/>
    </row>
    <row r="11" spans="1:2" ht="36" customHeight="1" x14ac:dyDescent="0.2">
      <c r="A11" s="197"/>
      <c r="B11" s="200"/>
    </row>
    <row r="12" spans="1:2" ht="58.5" customHeight="1" x14ac:dyDescent="0.2">
      <c r="A12" s="198" t="s">
        <v>238</v>
      </c>
      <c r="B12" s="200"/>
    </row>
    <row r="13" spans="1:2" ht="58.5" customHeight="1" x14ac:dyDescent="0.2">
      <c r="A13" s="199"/>
      <c r="B13" s="200"/>
    </row>
    <row r="14" spans="1:2" ht="58.5" customHeight="1" x14ac:dyDescent="0.2">
      <c r="A14" s="195" t="s">
        <v>239</v>
      </c>
      <c r="B14" s="200"/>
    </row>
    <row r="15" spans="1:2" ht="31.5" customHeight="1" x14ac:dyDescent="0.2">
      <c r="A15" s="197"/>
      <c r="B15" s="200"/>
    </row>
    <row r="16" spans="1:2" ht="58.5" customHeight="1" x14ac:dyDescent="0.2">
      <c r="A16" s="196" t="s">
        <v>240</v>
      </c>
      <c r="B16" s="43" t="s">
        <v>241</v>
      </c>
    </row>
    <row r="17" spans="1:2" ht="58.5" customHeight="1" x14ac:dyDescent="0.2">
      <c r="A17" s="196"/>
      <c r="B17" s="43" t="s">
        <v>242</v>
      </c>
    </row>
    <row r="18" spans="1:2" ht="58.5" customHeight="1" x14ac:dyDescent="0.2">
      <c r="A18" s="196"/>
      <c r="B18" s="43" t="s">
        <v>243</v>
      </c>
    </row>
    <row r="19" spans="1:2" ht="58.5" customHeight="1" x14ac:dyDescent="0.2">
      <c r="A19" s="197"/>
      <c r="B19" s="43" t="s">
        <v>255</v>
      </c>
    </row>
    <row r="20" spans="1:2" ht="58.5" customHeight="1" x14ac:dyDescent="0.2">
      <c r="A20" s="208" t="s">
        <v>244</v>
      </c>
      <c r="B20" s="43" t="s">
        <v>245</v>
      </c>
    </row>
    <row r="21" spans="1:2" ht="58.5" customHeight="1" x14ac:dyDescent="0.2">
      <c r="A21" s="208"/>
      <c r="B21" s="43" t="s">
        <v>256</v>
      </c>
    </row>
    <row r="22" spans="1:2" ht="58.5" customHeight="1" x14ac:dyDescent="0.2">
      <c r="A22" s="200" t="s">
        <v>246</v>
      </c>
      <c r="B22" s="43" t="s">
        <v>257</v>
      </c>
    </row>
    <row r="23" spans="1:2" ht="58.5" customHeight="1" x14ac:dyDescent="0.2">
      <c r="A23" s="200"/>
      <c r="B23" s="42" t="s">
        <v>258</v>
      </c>
    </row>
    <row r="24" spans="1:2" ht="58.5" customHeight="1" x14ac:dyDescent="0.2">
      <c r="A24" s="200" t="s">
        <v>259</v>
      </c>
      <c r="B24" s="44" t="s">
        <v>260</v>
      </c>
    </row>
    <row r="25" spans="1:2" ht="58.5" customHeight="1" x14ac:dyDescent="0.2">
      <c r="A25" s="200"/>
      <c r="B25" s="45" t="s">
        <v>261</v>
      </c>
    </row>
    <row r="26" spans="1:2" ht="58.5" customHeight="1" x14ac:dyDescent="0.2">
      <c r="A26" s="200" t="s">
        <v>247</v>
      </c>
      <c r="B26" s="43" t="s">
        <v>248</v>
      </c>
    </row>
    <row r="27" spans="1:2" ht="58.5" customHeight="1" x14ac:dyDescent="0.2">
      <c r="A27" s="200"/>
      <c r="B27" s="43" t="s">
        <v>249</v>
      </c>
    </row>
    <row r="28" spans="1:2" ht="44.25" customHeight="1" x14ac:dyDescent="0.2">
      <c r="A28" s="195" t="s">
        <v>262</v>
      </c>
      <c r="B28" s="43" t="s">
        <v>250</v>
      </c>
    </row>
    <row r="29" spans="1:2" ht="36" customHeight="1" x14ac:dyDescent="0.2">
      <c r="A29" s="196"/>
      <c r="B29" s="43" t="s">
        <v>251</v>
      </c>
    </row>
    <row r="30" spans="1:2" ht="48.75" customHeight="1" x14ac:dyDescent="0.2">
      <c r="A30" s="197"/>
      <c r="B30" s="43" t="s">
        <v>263</v>
      </c>
    </row>
    <row r="31" spans="1:2" ht="41.25" customHeight="1" x14ac:dyDescent="0.2">
      <c r="A31" s="200" t="s">
        <v>264</v>
      </c>
      <c r="B31" s="43" t="s">
        <v>252</v>
      </c>
    </row>
    <row r="32" spans="1:2" ht="42.75" customHeight="1" x14ac:dyDescent="0.2">
      <c r="A32" s="200"/>
      <c r="B32" s="43" t="s">
        <v>253</v>
      </c>
    </row>
    <row r="33" spans="1:2" ht="40.5" customHeight="1" x14ac:dyDescent="0.2">
      <c r="A33" s="200"/>
      <c r="B33" s="43" t="s">
        <v>254</v>
      </c>
    </row>
  </sheetData>
  <sheetProtection algorithmName="SHA-512" hashValue="99R/g8vqQ5YIxWB+KjO8gejnlW+Eoy3Lum7nPxSl12EMeQIz5eS8T2jbq50g9hkxYy5ezrQeYbKuvJUqUQ3tug==" saltValue="L4XNyA+cX7AdWYFHtfvSKA==" spinCount="100000" sheet="1" objects="1" scenarios="1"/>
  <mergeCells count="17">
    <mergeCell ref="A1:B1"/>
    <mergeCell ref="A2:B2"/>
    <mergeCell ref="A3:B3"/>
    <mergeCell ref="A5:B5"/>
    <mergeCell ref="B7:B15"/>
    <mergeCell ref="A4:B4"/>
    <mergeCell ref="A7:A9"/>
    <mergeCell ref="A10:A11"/>
    <mergeCell ref="A12:A13"/>
    <mergeCell ref="A14:A15"/>
    <mergeCell ref="A31:A33"/>
    <mergeCell ref="A28:A30"/>
    <mergeCell ref="A20:A21"/>
    <mergeCell ref="A22:A23"/>
    <mergeCell ref="A24:A25"/>
    <mergeCell ref="A26:A27"/>
    <mergeCell ref="A16:A19"/>
  </mergeCells>
  <pageMargins left="0.7" right="0.7" top="0.75" bottom="0.75" header="0.3" footer="0.3"/>
  <pageSetup scale="5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8"/>
  <sheetViews>
    <sheetView topLeftCell="A30" workbookViewId="0">
      <selection activeCell="B42" sqref="B42"/>
    </sheetView>
  </sheetViews>
  <sheetFormatPr baseColWidth="10" defaultRowHeight="12.75" x14ac:dyDescent="0.2"/>
  <cols>
    <col min="1" max="1" width="18.42578125" customWidth="1"/>
    <col min="2" max="2" width="39.5703125" customWidth="1"/>
    <col min="3" max="3" width="33.42578125" customWidth="1"/>
  </cols>
  <sheetData>
    <row r="1" spans="1:11" x14ac:dyDescent="0.2">
      <c r="C1" t="s">
        <v>45</v>
      </c>
      <c r="J1" s="37" t="s">
        <v>269</v>
      </c>
      <c r="K1" s="37" t="s">
        <v>188</v>
      </c>
    </row>
    <row r="2" spans="1:11" ht="38.25" customHeight="1" x14ac:dyDescent="0.2">
      <c r="A2" s="209" t="s">
        <v>170</v>
      </c>
      <c r="B2" s="37" t="s">
        <v>168</v>
      </c>
      <c r="C2" t="s">
        <v>46</v>
      </c>
      <c r="J2" t="s">
        <v>46</v>
      </c>
      <c r="K2" t="s">
        <v>48</v>
      </c>
    </row>
    <row r="3" spans="1:11" x14ac:dyDescent="0.2">
      <c r="A3" s="209"/>
      <c r="B3" s="37"/>
      <c r="C3" t="s">
        <v>47</v>
      </c>
      <c r="J3" t="s">
        <v>47</v>
      </c>
      <c r="K3" s="8" t="s">
        <v>171</v>
      </c>
    </row>
    <row r="4" spans="1:11" x14ac:dyDescent="0.2">
      <c r="A4" s="209"/>
      <c r="B4" s="37"/>
      <c r="C4" t="s">
        <v>49</v>
      </c>
      <c r="J4" t="s">
        <v>49</v>
      </c>
      <c r="K4" s="8" t="s">
        <v>5</v>
      </c>
    </row>
    <row r="5" spans="1:11" x14ac:dyDescent="0.2">
      <c r="A5" s="209"/>
      <c r="B5" s="37"/>
      <c r="C5" s="8" t="s">
        <v>172</v>
      </c>
      <c r="J5" s="8" t="s">
        <v>172</v>
      </c>
      <c r="K5" s="29" t="s">
        <v>176</v>
      </c>
    </row>
    <row r="6" spans="1:11" x14ac:dyDescent="0.2">
      <c r="A6" s="209"/>
      <c r="B6" s="37"/>
      <c r="C6" s="8" t="s">
        <v>173</v>
      </c>
      <c r="J6" s="8" t="s">
        <v>173</v>
      </c>
      <c r="K6" s="8" t="s">
        <v>174</v>
      </c>
    </row>
    <row r="7" spans="1:11" x14ac:dyDescent="0.2">
      <c r="A7" s="209"/>
      <c r="B7" s="37"/>
      <c r="C7" s="8" t="s">
        <v>175</v>
      </c>
      <c r="J7" s="8" t="s">
        <v>175</v>
      </c>
      <c r="K7" s="8" t="s">
        <v>36</v>
      </c>
    </row>
    <row r="8" spans="1:11" x14ac:dyDescent="0.2">
      <c r="A8" s="209"/>
      <c r="B8" s="37"/>
      <c r="C8" s="8" t="s">
        <v>36</v>
      </c>
      <c r="J8" s="8" t="s">
        <v>36</v>
      </c>
    </row>
    <row r="9" spans="1:11" x14ac:dyDescent="0.2">
      <c r="A9" s="209"/>
      <c r="B9" s="20"/>
    </row>
    <row r="10" spans="1:11" x14ac:dyDescent="0.2">
      <c r="A10" s="209"/>
      <c r="B10" s="37" t="s">
        <v>169</v>
      </c>
      <c r="C10" t="s">
        <v>48</v>
      </c>
    </row>
    <row r="11" spans="1:11" x14ac:dyDescent="0.2">
      <c r="A11" s="209"/>
      <c r="B11" s="37"/>
      <c r="C11" s="8" t="s">
        <v>171</v>
      </c>
    </row>
    <row r="12" spans="1:11" x14ac:dyDescent="0.2">
      <c r="A12" s="209"/>
      <c r="B12" s="37"/>
      <c r="C12" s="8" t="s">
        <v>5</v>
      </c>
    </row>
    <row r="13" spans="1:11" x14ac:dyDescent="0.2">
      <c r="A13" s="209"/>
      <c r="B13" s="37"/>
      <c r="C13" s="29" t="s">
        <v>176</v>
      </c>
    </row>
    <row r="14" spans="1:11" x14ac:dyDescent="0.2">
      <c r="A14" s="209"/>
      <c r="B14" s="37"/>
      <c r="C14" s="8" t="s">
        <v>174</v>
      </c>
    </row>
    <row r="15" spans="1:11" x14ac:dyDescent="0.2">
      <c r="A15" s="209"/>
      <c r="B15" s="37"/>
      <c r="C15" s="8" t="s">
        <v>36</v>
      </c>
    </row>
    <row r="16" spans="1:11" x14ac:dyDescent="0.2">
      <c r="A16" s="28"/>
      <c r="B16" s="27"/>
      <c r="C16" s="8"/>
    </row>
    <row r="17" spans="1:2" ht="25.5" x14ac:dyDescent="0.2">
      <c r="A17" s="13" t="s">
        <v>123</v>
      </c>
      <c r="B17" s="8" t="s">
        <v>124</v>
      </c>
    </row>
    <row r="18" spans="1:2" x14ac:dyDescent="0.2">
      <c r="B18" s="8" t="s">
        <v>125</v>
      </c>
    </row>
    <row r="19" spans="1:2" x14ac:dyDescent="0.2">
      <c r="B19" s="8" t="s">
        <v>126</v>
      </c>
    </row>
    <row r="20" spans="1:2" x14ac:dyDescent="0.2">
      <c r="B20" s="8" t="s">
        <v>127</v>
      </c>
    </row>
    <row r="22" spans="1:2" x14ac:dyDescent="0.2">
      <c r="A22" s="8" t="s">
        <v>128</v>
      </c>
    </row>
    <row r="29" spans="1:2" x14ac:dyDescent="0.2">
      <c r="A29" s="8" t="s">
        <v>62</v>
      </c>
      <c r="B29" s="6" t="s">
        <v>58</v>
      </c>
    </row>
    <row r="30" spans="1:2" x14ac:dyDescent="0.2">
      <c r="B30" s="6" t="s">
        <v>59</v>
      </c>
    </row>
    <row r="31" spans="1:2" x14ac:dyDescent="0.2">
      <c r="B31" s="6" t="s">
        <v>55</v>
      </c>
    </row>
    <row r="32" spans="1:2" x14ac:dyDescent="0.2">
      <c r="B32" s="6" t="s">
        <v>56</v>
      </c>
    </row>
    <row r="33" spans="1:2" x14ac:dyDescent="0.2">
      <c r="B33" s="6" t="s">
        <v>57</v>
      </c>
    </row>
    <row r="34" spans="1:2" x14ac:dyDescent="0.2">
      <c r="B34" s="6" t="s">
        <v>60</v>
      </c>
    </row>
    <row r="35" spans="1:2" x14ac:dyDescent="0.2">
      <c r="B35" s="6" t="s">
        <v>63</v>
      </c>
    </row>
    <row r="36" spans="1:2" x14ac:dyDescent="0.2">
      <c r="B36" s="6" t="s">
        <v>54</v>
      </c>
    </row>
    <row r="38" spans="1:2" x14ac:dyDescent="0.2">
      <c r="A38" s="8" t="s">
        <v>88</v>
      </c>
      <c r="B38" s="13" t="s">
        <v>109</v>
      </c>
    </row>
    <row r="39" spans="1:2" x14ac:dyDescent="0.2">
      <c r="B39" s="13" t="s">
        <v>110</v>
      </c>
    </row>
    <row r="40" spans="1:2" x14ac:dyDescent="0.2">
      <c r="B40" s="13" t="s">
        <v>115</v>
      </c>
    </row>
    <row r="41" spans="1:2" x14ac:dyDescent="0.2">
      <c r="B41" s="13" t="s">
        <v>116</v>
      </c>
    </row>
    <row r="42" spans="1:2" ht="25.5" x14ac:dyDescent="0.2">
      <c r="B42" s="13" t="s">
        <v>270</v>
      </c>
    </row>
    <row r="43" spans="1:2" ht="19.5" customHeight="1" x14ac:dyDescent="0.2">
      <c r="B43" s="8" t="s">
        <v>117</v>
      </c>
    </row>
    <row r="44" spans="1:2" ht="25.5" x14ac:dyDescent="0.2">
      <c r="B44" s="13" t="s">
        <v>118</v>
      </c>
    </row>
    <row r="45" spans="1:2" ht="25.5" x14ac:dyDescent="0.2">
      <c r="B45" s="13" t="s">
        <v>268</v>
      </c>
    </row>
    <row r="46" spans="1:2" ht="25.5" x14ac:dyDescent="0.2">
      <c r="B46" s="13" t="s">
        <v>120</v>
      </c>
    </row>
    <row r="47" spans="1:2" ht="38.25" x14ac:dyDescent="0.2">
      <c r="B47" s="13" t="s">
        <v>119</v>
      </c>
    </row>
    <row r="48" spans="1:2" x14ac:dyDescent="0.2">
      <c r="B48" s="6" t="s">
        <v>89</v>
      </c>
    </row>
    <row r="49" spans="1:2" ht="25.5" x14ac:dyDescent="0.2">
      <c r="B49" s="6" t="s">
        <v>120</v>
      </c>
    </row>
    <row r="50" spans="1:2" x14ac:dyDescent="0.2">
      <c r="B50" s="13" t="s">
        <v>121</v>
      </c>
    </row>
    <row r="52" spans="1:2" x14ac:dyDescent="0.2">
      <c r="A52" s="8" t="s">
        <v>90</v>
      </c>
      <c r="B52" s="6" t="s">
        <v>91</v>
      </c>
    </row>
    <row r="53" spans="1:2" x14ac:dyDescent="0.2">
      <c r="B53" s="6" t="s">
        <v>92</v>
      </c>
    </row>
    <row r="54" spans="1:2" x14ac:dyDescent="0.2">
      <c r="B54" s="6" t="s">
        <v>93</v>
      </c>
    </row>
    <row r="55" spans="1:2" x14ac:dyDescent="0.2">
      <c r="B55" s="6" t="s">
        <v>94</v>
      </c>
    </row>
    <row r="56" spans="1:2" x14ac:dyDescent="0.2">
      <c r="B56" s="6" t="s">
        <v>95</v>
      </c>
    </row>
    <row r="57" spans="1:2" x14ac:dyDescent="0.2">
      <c r="B57" s="6" t="s">
        <v>96</v>
      </c>
    </row>
    <row r="58" spans="1:2" x14ac:dyDescent="0.2">
      <c r="B58" s="6" t="s">
        <v>97</v>
      </c>
    </row>
    <row r="59" spans="1:2" x14ac:dyDescent="0.2">
      <c r="B59" s="6" t="s">
        <v>98</v>
      </c>
    </row>
    <row r="60" spans="1:2" x14ac:dyDescent="0.2">
      <c r="B60" s="6" t="s">
        <v>99</v>
      </c>
    </row>
    <row r="61" spans="1:2" x14ac:dyDescent="0.2">
      <c r="B61" s="6" t="s">
        <v>100</v>
      </c>
    </row>
    <row r="62" spans="1:2" x14ac:dyDescent="0.2">
      <c r="B62" s="6" t="s">
        <v>101</v>
      </c>
    </row>
    <row r="63" spans="1:2" x14ac:dyDescent="0.2">
      <c r="B63" s="6" t="s">
        <v>102</v>
      </c>
    </row>
    <row r="66" spans="1:2" x14ac:dyDescent="0.2">
      <c r="B66" s="6" t="s">
        <v>112</v>
      </c>
    </row>
    <row r="67" spans="1:2" x14ac:dyDescent="0.2">
      <c r="B67" s="6" t="s">
        <v>113</v>
      </c>
    </row>
    <row r="70" spans="1:2" x14ac:dyDescent="0.2">
      <c r="B70" s="8" t="s">
        <v>13</v>
      </c>
    </row>
    <row r="71" spans="1:2" x14ac:dyDescent="0.2">
      <c r="B71" s="8" t="s">
        <v>15</v>
      </c>
    </row>
    <row r="73" spans="1:2" x14ac:dyDescent="0.2">
      <c r="A73" t="s">
        <v>147</v>
      </c>
      <c r="B73" t="s">
        <v>51</v>
      </c>
    </row>
    <row r="74" spans="1:2" x14ac:dyDescent="0.2">
      <c r="B74" t="s">
        <v>50</v>
      </c>
    </row>
    <row r="75" spans="1:2" x14ac:dyDescent="0.2">
      <c r="B75" t="s">
        <v>148</v>
      </c>
    </row>
    <row r="77" spans="1:2" x14ac:dyDescent="0.2">
      <c r="A77" s="8" t="s">
        <v>177</v>
      </c>
      <c r="B77" s="37" t="s">
        <v>168</v>
      </c>
    </row>
    <row r="78" spans="1:2" x14ac:dyDescent="0.2">
      <c r="B78" s="37" t="s">
        <v>169</v>
      </c>
    </row>
  </sheetData>
  <mergeCells count="1">
    <mergeCell ref="A2:A15"/>
  </mergeCells>
  <phoneticPr fontId="11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8"/>
  <sheetViews>
    <sheetView workbookViewId="0">
      <selection activeCell="G11" sqref="G11"/>
    </sheetView>
  </sheetViews>
  <sheetFormatPr baseColWidth="10" defaultColWidth="11.42578125" defaultRowHeight="12.75" x14ac:dyDescent="0.2"/>
  <cols>
    <col min="1" max="1" width="34.42578125" style="2" customWidth="1"/>
    <col min="2" max="7" width="11.42578125" style="2"/>
    <col min="8" max="8" width="15.7109375" style="2" customWidth="1"/>
    <col min="9" max="16384" width="11.42578125" style="2"/>
  </cols>
  <sheetData>
    <row r="1" spans="1:11" x14ac:dyDescent="0.2">
      <c r="A1" s="1" t="s">
        <v>5</v>
      </c>
      <c r="D1" s="3" t="s">
        <v>12</v>
      </c>
      <c r="E1" s="3"/>
      <c r="F1" s="3" t="s">
        <v>13</v>
      </c>
      <c r="H1" s="4" t="s">
        <v>28</v>
      </c>
      <c r="I1" s="4"/>
      <c r="J1" s="4"/>
      <c r="K1" s="4"/>
    </row>
    <row r="2" spans="1:11" x14ac:dyDescent="0.2">
      <c r="A2" s="1" t="s">
        <v>4</v>
      </c>
      <c r="D2" s="3" t="s">
        <v>14</v>
      </c>
      <c r="E2" s="3"/>
      <c r="F2" s="3" t="s">
        <v>15</v>
      </c>
      <c r="H2" s="4" t="s">
        <v>29</v>
      </c>
      <c r="I2" s="4"/>
      <c r="J2" s="4"/>
      <c r="K2" s="4"/>
    </row>
    <row r="3" spans="1:11" x14ac:dyDescent="0.2">
      <c r="A3" s="1" t="s">
        <v>16</v>
      </c>
      <c r="D3" s="3" t="s">
        <v>17</v>
      </c>
      <c r="E3" s="3"/>
      <c r="F3" s="3"/>
      <c r="H3" s="4" t="s">
        <v>30</v>
      </c>
      <c r="I3" s="4"/>
      <c r="J3" s="4"/>
      <c r="K3" s="4"/>
    </row>
    <row r="4" spans="1:11" x14ac:dyDescent="0.2">
      <c r="A4" s="1" t="s">
        <v>18</v>
      </c>
      <c r="D4" s="3" t="s">
        <v>19</v>
      </c>
      <c r="E4" s="3"/>
      <c r="F4" s="3"/>
      <c r="H4" s="4" t="s">
        <v>31</v>
      </c>
      <c r="I4" s="4"/>
      <c r="J4" s="4"/>
      <c r="K4" s="4"/>
    </row>
    <row r="5" spans="1:11" ht="12.75" customHeight="1" x14ac:dyDescent="0.2">
      <c r="A5" s="1" t="s">
        <v>20</v>
      </c>
      <c r="D5" s="3" t="s">
        <v>21</v>
      </c>
      <c r="E5" s="3"/>
      <c r="F5" s="3"/>
      <c r="H5" s="4" t="s">
        <v>32</v>
      </c>
      <c r="I5" s="4"/>
      <c r="J5" s="4"/>
      <c r="K5" s="4"/>
    </row>
    <row r="6" spans="1:11" x14ac:dyDescent="0.2">
      <c r="A6" s="1" t="s">
        <v>22</v>
      </c>
      <c r="D6" s="3" t="s">
        <v>23</v>
      </c>
      <c r="E6" s="3"/>
      <c r="F6" s="3"/>
      <c r="H6" s="5" t="s">
        <v>33</v>
      </c>
      <c r="I6" s="5"/>
      <c r="J6" s="5"/>
      <c r="K6" s="5"/>
    </row>
    <row r="7" spans="1:11" x14ac:dyDescent="0.2">
      <c r="A7" s="1" t="s">
        <v>24</v>
      </c>
      <c r="D7" s="3" t="s">
        <v>25</v>
      </c>
      <c r="E7" s="3"/>
      <c r="F7" s="3"/>
      <c r="H7" s="5" t="s">
        <v>34</v>
      </c>
      <c r="I7" s="5"/>
      <c r="J7" s="5"/>
      <c r="K7" s="5"/>
    </row>
    <row r="8" spans="1:11" x14ac:dyDescent="0.2">
      <c r="A8" s="1" t="s">
        <v>3</v>
      </c>
      <c r="D8" s="3" t="s">
        <v>26</v>
      </c>
      <c r="E8" s="3"/>
      <c r="F8" s="3"/>
      <c r="H8" s="5" t="s">
        <v>26</v>
      </c>
      <c r="I8" s="5"/>
      <c r="J8" s="5"/>
      <c r="K8" s="5"/>
    </row>
    <row r="9" spans="1:11" x14ac:dyDescent="0.2">
      <c r="A9" s="1" t="s">
        <v>27</v>
      </c>
    </row>
    <row r="10" spans="1:11" x14ac:dyDescent="0.2">
      <c r="A10" s="1" t="s">
        <v>26</v>
      </c>
    </row>
    <row r="13" spans="1:11" x14ac:dyDescent="0.2">
      <c r="A13" s="2" t="s">
        <v>35</v>
      </c>
      <c r="E13" s="2" t="s">
        <v>40</v>
      </c>
    </row>
    <row r="14" spans="1:11" x14ac:dyDescent="0.2">
      <c r="A14" s="2" t="s">
        <v>37</v>
      </c>
      <c r="E14" s="2" t="s">
        <v>38</v>
      </c>
    </row>
    <row r="15" spans="1:11" x14ac:dyDescent="0.2">
      <c r="A15" s="2" t="s">
        <v>36</v>
      </c>
      <c r="E15" s="2" t="s">
        <v>39</v>
      </c>
    </row>
    <row r="16" spans="1:11" x14ac:dyDescent="0.2">
      <c r="E16" s="2" t="s">
        <v>41</v>
      </c>
    </row>
    <row r="17" spans="1:5" x14ac:dyDescent="0.2">
      <c r="E17" s="2" t="s">
        <v>26</v>
      </c>
    </row>
    <row r="25" spans="1:5" ht="57" x14ac:dyDescent="0.2">
      <c r="A25" s="38" t="s">
        <v>214</v>
      </c>
    </row>
    <row r="26" spans="1:5" ht="71.25" x14ac:dyDescent="0.2">
      <c r="A26" s="38" t="s">
        <v>215</v>
      </c>
    </row>
    <row r="27" spans="1:5" ht="76.5" x14ac:dyDescent="0.2">
      <c r="A27" s="39" t="s">
        <v>216</v>
      </c>
    </row>
    <row r="28" spans="1:5" ht="99.75" x14ac:dyDescent="0.2">
      <c r="A28" s="38" t="s">
        <v>217</v>
      </c>
    </row>
    <row r="29" spans="1:5" ht="63.75" x14ac:dyDescent="0.2">
      <c r="A29" s="39" t="s">
        <v>218</v>
      </c>
    </row>
    <row r="30" spans="1:5" x14ac:dyDescent="0.2">
      <c r="A30" s="39" t="s">
        <v>36</v>
      </c>
    </row>
    <row r="31" spans="1:5" x14ac:dyDescent="0.2">
      <c r="A31" s="39"/>
    </row>
    <row r="32" spans="1:5" x14ac:dyDescent="0.2">
      <c r="A32" s="39"/>
    </row>
    <row r="33" spans="1:1" x14ac:dyDescent="0.2">
      <c r="A33" s="39"/>
    </row>
    <row r="34" spans="1:1" x14ac:dyDescent="0.2">
      <c r="A34" s="39"/>
    </row>
    <row r="35" spans="1:1" x14ac:dyDescent="0.2">
      <c r="A35" s="39"/>
    </row>
    <row r="36" spans="1:1" x14ac:dyDescent="0.2">
      <c r="A36" s="39"/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  <row r="41" spans="1:1" x14ac:dyDescent="0.2">
      <c r="A41" s="39"/>
    </row>
    <row r="42" spans="1:1" x14ac:dyDescent="0.2">
      <c r="A42" s="39"/>
    </row>
    <row r="43" spans="1:1" x14ac:dyDescent="0.2">
      <c r="A43" s="39"/>
    </row>
    <row r="44" spans="1:1" x14ac:dyDescent="0.2">
      <c r="A44" s="39"/>
    </row>
    <row r="45" spans="1:1" x14ac:dyDescent="0.2">
      <c r="A45" s="39"/>
    </row>
    <row r="46" spans="1:1" x14ac:dyDescent="0.2">
      <c r="A46" s="39"/>
    </row>
    <row r="47" spans="1:1" x14ac:dyDescent="0.2">
      <c r="A47" s="39"/>
    </row>
    <row r="48" spans="1:1" x14ac:dyDescent="0.2">
      <c r="A48" s="39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39"/>
    </row>
    <row r="53" spans="1:1" x14ac:dyDescent="0.2">
      <c r="A53" s="39"/>
    </row>
    <row r="54" spans="1:1" x14ac:dyDescent="0.2">
      <c r="A54" s="39"/>
    </row>
    <row r="55" spans="1:1" x14ac:dyDescent="0.2">
      <c r="A55" s="39"/>
    </row>
    <row r="56" spans="1:1" x14ac:dyDescent="0.2">
      <c r="A56" s="39"/>
    </row>
    <row r="57" spans="1:1" x14ac:dyDescent="0.2">
      <c r="A57" s="39"/>
    </row>
    <row r="58" spans="1:1" x14ac:dyDescent="0.2">
      <c r="A58" s="39"/>
    </row>
    <row r="59" spans="1:1" x14ac:dyDescent="0.2">
      <c r="A59" s="39"/>
    </row>
    <row r="60" spans="1:1" x14ac:dyDescent="0.2">
      <c r="A60" s="39"/>
    </row>
    <row r="61" spans="1:1" x14ac:dyDescent="0.2">
      <c r="A61" s="39"/>
    </row>
    <row r="62" spans="1:1" x14ac:dyDescent="0.2">
      <c r="A62" s="39"/>
    </row>
    <row r="63" spans="1:1" x14ac:dyDescent="0.2">
      <c r="A63" s="39"/>
    </row>
    <row r="64" spans="1:1" x14ac:dyDescent="0.2">
      <c r="A64" s="39"/>
    </row>
    <row r="65" spans="1:1" x14ac:dyDescent="0.2">
      <c r="A65" s="39"/>
    </row>
    <row r="66" spans="1:1" x14ac:dyDescent="0.2">
      <c r="A66" s="39"/>
    </row>
    <row r="67" spans="1:1" x14ac:dyDescent="0.2">
      <c r="A67" s="39"/>
    </row>
    <row r="68" spans="1:1" x14ac:dyDescent="0.2">
      <c r="A68" s="39"/>
    </row>
    <row r="69" spans="1:1" x14ac:dyDescent="0.2">
      <c r="A69" s="39"/>
    </row>
    <row r="70" spans="1:1" x14ac:dyDescent="0.2">
      <c r="A70" s="39"/>
    </row>
    <row r="71" spans="1:1" x14ac:dyDescent="0.2">
      <c r="A71" s="39"/>
    </row>
    <row r="72" spans="1:1" x14ac:dyDescent="0.2">
      <c r="A72" s="39"/>
    </row>
    <row r="73" spans="1:1" x14ac:dyDescent="0.2">
      <c r="A73" s="39"/>
    </row>
    <row r="74" spans="1:1" x14ac:dyDescent="0.2">
      <c r="A74" s="39"/>
    </row>
    <row r="75" spans="1:1" x14ac:dyDescent="0.2">
      <c r="A75" s="39"/>
    </row>
    <row r="76" spans="1:1" x14ac:dyDescent="0.2">
      <c r="A76" s="39"/>
    </row>
    <row r="77" spans="1:1" x14ac:dyDescent="0.2">
      <c r="A77" s="39"/>
    </row>
    <row r="78" spans="1:1" x14ac:dyDescent="0.2">
      <c r="A78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B14"/>
  <sheetViews>
    <sheetView workbookViewId="0"/>
  </sheetViews>
  <sheetFormatPr baseColWidth="10" defaultRowHeight="12.75" x14ac:dyDescent="0.2"/>
  <cols>
    <col min="2" max="2" width="26.85546875" customWidth="1"/>
  </cols>
  <sheetData>
    <row r="3" spans="2:2" x14ac:dyDescent="0.2">
      <c r="B3" t="s">
        <v>9</v>
      </c>
    </row>
    <row r="4" spans="2:2" x14ac:dyDescent="0.2">
      <c r="B4" t="s">
        <v>0</v>
      </c>
    </row>
    <row r="5" spans="2:2" x14ac:dyDescent="0.2">
      <c r="B5" t="s">
        <v>1</v>
      </c>
    </row>
    <row r="6" spans="2:2" x14ac:dyDescent="0.2">
      <c r="B6" t="s">
        <v>2</v>
      </c>
    </row>
    <row r="7" spans="2:2" x14ac:dyDescent="0.2">
      <c r="B7" t="s">
        <v>3</v>
      </c>
    </row>
    <row r="8" spans="2:2" x14ac:dyDescent="0.2">
      <c r="B8" t="s">
        <v>4</v>
      </c>
    </row>
    <row r="9" spans="2:2" x14ac:dyDescent="0.2">
      <c r="B9" t="s">
        <v>5</v>
      </c>
    </row>
    <row r="10" spans="2:2" x14ac:dyDescent="0.2">
      <c r="B10" t="s">
        <v>6</v>
      </c>
    </row>
    <row r="11" spans="2:2" x14ac:dyDescent="0.2">
      <c r="B11" t="s">
        <v>7</v>
      </c>
    </row>
    <row r="12" spans="2:2" x14ac:dyDescent="0.2">
      <c r="B12" t="s">
        <v>8</v>
      </c>
    </row>
    <row r="13" spans="2:2" x14ac:dyDescent="0.2">
      <c r="B13" t="s">
        <v>11</v>
      </c>
    </row>
    <row r="14" spans="2:2" x14ac:dyDescent="0.2">
      <c r="B1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Menu</vt:lpstr>
      <vt:lpstr>Planeacion</vt:lpstr>
      <vt:lpstr>CONSOLIDADO</vt:lpstr>
      <vt:lpstr>Ejecucion</vt:lpstr>
      <vt:lpstr>Reportes</vt:lpstr>
      <vt:lpstr>Instructivo</vt:lpstr>
      <vt:lpstr>Listado</vt:lpstr>
      <vt:lpstr>Listas</vt:lpstr>
      <vt:lpstr>Lista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Ambiente</dc:creator>
  <cp:lastModifiedBy>Luisa Fernanda</cp:lastModifiedBy>
  <cp:lastPrinted>2020-03-27T19:20:48Z</cp:lastPrinted>
  <dcterms:created xsi:type="dcterms:W3CDTF">2010-04-20T02:23:02Z</dcterms:created>
  <dcterms:modified xsi:type="dcterms:W3CDTF">2024-08-02T08:09:40Z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3016586</vt:i4>
  </property>
</Properties>
</file>