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USUARIOS\opbellos\Documents\OLGA PATRICIA BELLO SEPULVEDA\2024\Trabajo mes a mes 2024\Mes de Septiembre\12092024\"/>
    </mc:Choice>
  </mc:AlternateContent>
  <xr:revisionPtr revIDLastSave="0" documentId="13_ncr:1_{CD4BC81B-93A1-4C23-826B-35E423BE89D2}" xr6:coauthVersionLast="47" xr6:coauthVersionMax="47" xr10:uidLastSave="{00000000-0000-0000-0000-000000000000}"/>
  <bookViews>
    <workbookView xWindow="-120" yWindow="-120" windowWidth="29040" windowHeight="15840" xr2:uid="{76077EB1-E821-4129-81EC-4F6A63DC36C8}"/>
  </bookViews>
  <sheets>
    <sheet name="Evaluación" sheetId="1" r:id="rId1"/>
    <sheet name="Datos" sheetId="3" state="hidden" r:id="rId2"/>
    <sheet name="Listas" sheetId="2" state="hidden" r:id="rId3"/>
  </sheets>
  <definedNames>
    <definedName name="_xlnm.Print_Area" localSheetId="0">Evaluación!$A$1:$H$45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 l="1"/>
  <c r="H12" i="3"/>
  <c r="H10" i="3"/>
  <c r="H8" i="3"/>
  <c r="H11" i="3"/>
  <c r="G18" i="3"/>
  <c r="G16" i="3"/>
  <c r="G15" i="3"/>
  <c r="G12" i="3"/>
  <c r="G13" i="3"/>
  <c r="H13" i="3"/>
  <c r="G14" i="3"/>
  <c r="G11" i="3"/>
  <c r="G8" i="3"/>
  <c r="G9" i="3"/>
  <c r="H9" i="3"/>
  <c r="G10" i="3"/>
  <c r="G6" i="3"/>
  <c r="G7" i="3"/>
  <c r="H7" i="3"/>
  <c r="H5" i="3"/>
  <c r="G5" i="3"/>
  <c r="D5" i="3"/>
  <c r="C5" i="3"/>
  <c r="B5" i="3"/>
  <c r="A5" i="3"/>
  <c r="D18" i="3"/>
  <c r="C18" i="3"/>
  <c r="B18" i="3"/>
  <c r="A18" i="3"/>
  <c r="G17" i="3"/>
  <c r="D17" i="3"/>
  <c r="C17" i="3"/>
  <c r="B17" i="3"/>
  <c r="A17" i="3"/>
  <c r="D16" i="3"/>
  <c r="C16" i="3"/>
  <c r="B16" i="3"/>
  <c r="A16" i="3"/>
  <c r="D15" i="3"/>
  <c r="C15" i="3"/>
  <c r="B15" i="3"/>
  <c r="A15" i="3"/>
  <c r="D14" i="3"/>
  <c r="C14" i="3"/>
  <c r="B14" i="3"/>
  <c r="A14" i="3"/>
  <c r="D13" i="3"/>
  <c r="C13" i="3"/>
  <c r="B13" i="3"/>
  <c r="A13" i="3"/>
  <c r="D12" i="3"/>
  <c r="C12" i="3"/>
  <c r="B12" i="3"/>
  <c r="A12" i="3"/>
  <c r="D11" i="3"/>
  <c r="C11" i="3"/>
  <c r="B11" i="3"/>
  <c r="A11" i="3"/>
  <c r="D10" i="3"/>
  <c r="C10" i="3"/>
  <c r="B10" i="3"/>
  <c r="A10" i="3"/>
  <c r="D9" i="3"/>
  <c r="C9" i="3"/>
  <c r="B9" i="3"/>
  <c r="A9" i="3"/>
  <c r="D8" i="3"/>
  <c r="C8" i="3"/>
  <c r="B8" i="3"/>
  <c r="A8" i="3"/>
  <c r="D7" i="3"/>
  <c r="C7" i="3"/>
  <c r="B7" i="3"/>
  <c r="A7" i="3"/>
  <c r="D6" i="3"/>
  <c r="C6" i="3"/>
  <c r="B6" i="3"/>
  <c r="A6" i="3"/>
  <c r="H4" i="3"/>
  <c r="G4" i="3"/>
  <c r="D4" i="3"/>
  <c r="C4" i="3"/>
  <c r="B4" i="3"/>
  <c r="A4" i="3"/>
  <c r="H3" i="3"/>
  <c r="G3" i="3"/>
  <c r="D3" i="3"/>
  <c r="C3" i="3"/>
  <c r="B3" i="3"/>
  <c r="A3" i="3"/>
  <c r="H2" i="3"/>
  <c r="G2" i="3"/>
  <c r="D2" i="3"/>
  <c r="C2" i="3"/>
  <c r="B2" i="3"/>
  <c r="A2" i="3"/>
  <c r="H1" i="3"/>
  <c r="G1" i="3"/>
  <c r="D1" i="3"/>
  <c r="C1" i="3"/>
  <c r="B1" i="3"/>
  <c r="A1" i="3"/>
  <c r="D27" i="1" l="1"/>
  <c r="D21" i="1"/>
  <c r="C22" i="1"/>
  <c r="D20" i="1"/>
  <c r="D19" i="1"/>
  <c r="D17" i="1"/>
  <c r="C36" i="1"/>
  <c r="D35" i="1"/>
  <c r="D32" i="1"/>
  <c r="D29" i="1"/>
  <c r="D34" i="1"/>
  <c r="D33" i="1"/>
  <c r="D30" i="1"/>
  <c r="D28" i="1"/>
  <c r="D18" i="1"/>
  <c r="E38" i="1" l="1"/>
  <c r="E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Perez Rodriguez</author>
  </authors>
  <commentList>
    <comment ref="E17" authorId="0" shapeId="0" xr:uid="{0C6927DE-1364-4FDE-969C-BB58F8FA5FB5}">
      <text>
        <r>
          <rPr>
            <b/>
            <sz val="9"/>
            <color indexed="81"/>
            <rFont val="Tahoma"/>
            <family val="2"/>
          </rPr>
          <t xml:space="preserve">OAP:
</t>
        </r>
        <r>
          <rPr>
            <sz val="9"/>
            <color indexed="81"/>
            <rFont val="Tahoma"/>
            <family val="2"/>
          </rPr>
          <t xml:space="preserve">Indique las entidades que fueron incluidas en la intención de convenio y que explican el puntaje asignado.
</t>
        </r>
        <r>
          <rPr>
            <b/>
            <sz val="9"/>
            <color indexed="81"/>
            <rFont val="Tahoma"/>
            <family val="2"/>
          </rPr>
          <t xml:space="preserve">
</t>
        </r>
        <r>
          <rPr>
            <i/>
            <sz val="9"/>
            <color indexed="81"/>
            <rFont val="Tahoma"/>
            <family val="2"/>
          </rPr>
          <t>(Fuente de verificación: Carta de intención de acuerdo o alianza)</t>
        </r>
      </text>
    </comment>
    <comment ref="E18" authorId="0" shapeId="0" xr:uid="{6D69E40A-159C-4A8E-B3D6-7C5A10DBB19E}">
      <text>
        <r>
          <rPr>
            <b/>
            <sz val="9"/>
            <color indexed="81"/>
            <rFont val="Tahoma"/>
            <family val="2"/>
          </rPr>
          <t>OAP:</t>
        </r>
        <r>
          <rPr>
            <sz val="9"/>
            <color indexed="81"/>
            <rFont val="Tahoma"/>
            <family val="2"/>
          </rPr>
          <t xml:space="preserve">
Indique los componentes y sus respectivas líneas temáticas incluidas, que explican el puntaje asignado.
</t>
        </r>
        <r>
          <rPr>
            <i/>
            <sz val="9"/>
            <color indexed="81"/>
            <rFont val="Tahoma"/>
            <family val="2"/>
          </rPr>
          <t>(Fuente de verificación: Documento técnico y MGA, con énfasis en las siguientes secciones: 7. Articulación con los retos identificados en la convocaroria.15. Alternativa de solución; 16. Metodología; 17. Cadena de valor).</t>
        </r>
        <r>
          <rPr>
            <sz val="9"/>
            <color indexed="81"/>
            <rFont val="Tahoma"/>
            <family val="2"/>
          </rPr>
          <t xml:space="preserve">
</t>
        </r>
      </text>
    </comment>
    <comment ref="E19" authorId="0" shapeId="0" xr:uid="{D35AD94B-896E-425F-8391-DECD15CB6055}">
      <text>
        <r>
          <rPr>
            <b/>
            <sz val="9"/>
            <color indexed="81"/>
            <rFont val="Tahoma"/>
            <family val="2"/>
          </rPr>
          <t xml:space="preserve">OAP:
</t>
        </r>
        <r>
          <rPr>
            <sz val="9"/>
            <color indexed="81"/>
            <rFont val="Tahoma"/>
            <family val="2"/>
          </rPr>
          <t>Indique el(los) grupo(s) poblacional (es) incluido(s) y explique de qué manera se observa su participación en el proyecto.</t>
        </r>
        <r>
          <rPr>
            <b/>
            <sz val="9"/>
            <color indexed="81"/>
            <rFont val="Tahoma"/>
            <family val="2"/>
          </rPr>
          <t xml:space="preserve">
</t>
        </r>
        <r>
          <rPr>
            <i/>
            <sz val="9"/>
            <color indexed="81"/>
            <rFont val="Tahoma"/>
            <family val="2"/>
          </rPr>
          <t>(Fuente de verificación: Documento técnico y MGA, de forma transversal).</t>
        </r>
        <r>
          <rPr>
            <sz val="9"/>
            <color indexed="81"/>
            <rFont val="Tahoma"/>
            <family val="2"/>
          </rPr>
          <t xml:space="preserve">
</t>
        </r>
      </text>
    </comment>
    <comment ref="E20" authorId="0" shapeId="0" xr:uid="{C4358647-F37A-4409-8E91-AEF72926642F}">
      <text>
        <r>
          <rPr>
            <b/>
            <sz val="9"/>
            <color indexed="81"/>
            <rFont val="Tahoma"/>
            <family val="2"/>
          </rPr>
          <t xml:space="preserve">OAP:
</t>
        </r>
        <r>
          <rPr>
            <sz val="9"/>
            <color indexed="81"/>
            <rFont val="Tahoma"/>
            <family val="2"/>
          </rPr>
          <t xml:space="preserve">Conceptúe sobre los aspectos requeridos en el criterio:
- Cuál es el área ambiental estratégica donde se localizará el proyecto.
- Cuál es el (los) instrumento(s) de planificación ambiental aportado(s).
- Cuáles son los productos del proyecto.
- De qué manera (o no) estos se relacionan con las líneas estratégicas, programas, proyectos y zonificación de manejo del instrumento.
</t>
        </r>
        <r>
          <rPr>
            <i/>
            <sz val="9"/>
            <color indexed="81"/>
            <rFont val="Tahoma"/>
            <family val="2"/>
          </rPr>
          <t>(Fuente de verificación: Instrumento de planificación, MGA y Documento técnico, con énfasis en la sección: 14. Localización de la alternativa y 24. Contribución del proyecto al cumplimiento de los programas incluidos en el instrumento de planificación ambiental).</t>
        </r>
      </text>
    </comment>
    <comment ref="E21" authorId="0" shapeId="0" xr:uid="{DC0F6FDD-EDAE-4CA4-9D71-C3B1AD56D6DB}">
      <text>
        <r>
          <rPr>
            <b/>
            <sz val="9"/>
            <color indexed="81"/>
            <rFont val="Tahoma"/>
            <family val="2"/>
          </rPr>
          <t>OAP:</t>
        </r>
        <r>
          <rPr>
            <sz val="9"/>
            <color indexed="81"/>
            <rFont val="Tahoma"/>
            <family val="2"/>
          </rPr>
          <t xml:space="preserve">
Conceptúe sobre los aspectos requeridos en el criterio:
- Dónde se ejecutarán los productos y actividades del proyecto.
- A qué subzona hidrográfica corresponden y si esta se encuentra clasificada en rango "Alto" o "Muy alto" (ver Estudio Nacional del Agua, 2022, pág. 433 (tabla 101) y 435 (tabla 102).
</t>
        </r>
        <r>
          <rPr>
            <i/>
            <sz val="9"/>
            <color indexed="81"/>
            <rFont val="Tahoma"/>
            <family val="2"/>
          </rPr>
          <t>(Fuente de verificación:MGA y Documento técnico, con énfasis en la sección: 14. Localización de la alternativa.</t>
        </r>
      </text>
    </comment>
    <comment ref="E27" authorId="0" shapeId="0" xr:uid="{059867CE-49D9-4FD2-AC26-E2FDECABB2F3}">
      <text>
        <r>
          <rPr>
            <b/>
            <sz val="9"/>
            <color indexed="81"/>
            <rFont val="Tahoma"/>
            <family val="2"/>
          </rPr>
          <t>OAP:</t>
        </r>
        <r>
          <rPr>
            <sz val="9"/>
            <color indexed="81"/>
            <rFont val="Tahoma"/>
            <family val="2"/>
          </rPr>
          <t xml:space="preserve">
Conceptúe sobre los 2 aspectos requeridos en el criterio:
 - De qué manera (o no) se observa la articulación del proyecto con la política pública, en qué niveles de gobierno (nacional, regional o local), y cómo se relaciona con el instrumento de planificación territorial.
 - Inclusión de análisis normativo (o no) en cuanto a la necesidad de licencias o permisos ambientales.
</t>
        </r>
        <r>
          <rPr>
            <i/>
            <sz val="9"/>
            <color indexed="81"/>
            <rFont val="Tahoma"/>
            <family val="2"/>
          </rPr>
          <t>(Fuente de verificación: Instrumento de planificación ambiental, MGA y Documento técnico, con énfasis en la sección: 8. Alineación con la política pública; 9. Articulación con la política sectorial; y 23. Análisis de licencias o permisos.</t>
        </r>
      </text>
    </comment>
    <comment ref="E28" authorId="0" shapeId="0" xr:uid="{C3C4AE72-A531-4A53-9009-6C61411B91F5}">
      <text>
        <r>
          <rPr>
            <b/>
            <sz val="9"/>
            <color indexed="81"/>
            <rFont val="Tahoma"/>
            <family val="2"/>
          </rPr>
          <t xml:space="preserve">OAP:
</t>
        </r>
        <r>
          <rPr>
            <sz val="9"/>
            <color indexed="81"/>
            <rFont val="Tahoma"/>
            <family val="2"/>
          </rPr>
          <t xml:space="preserve">Conceptué sobre la congruencia técnica entre el alcance temático de la convocatoria (líneas, sublíneas y acciones estratégicas) y </t>
        </r>
        <r>
          <rPr>
            <u/>
            <sz val="9"/>
            <color indexed="81"/>
            <rFont val="Tahoma"/>
            <family val="2"/>
          </rPr>
          <t xml:space="preserve">cada uno de los elementos </t>
        </r>
        <r>
          <rPr>
            <sz val="9"/>
            <color indexed="81"/>
            <rFont val="Tahoma"/>
            <family val="2"/>
          </rPr>
          <t xml:space="preserve">de estructuración del proyecto: problema, cadena de valor, justificación, alternativa seleccionada, metodología, presupuesto, cronograma, resultados y productos y programas del sector de ambiente y desarrollo sostenible.
</t>
        </r>
        <r>
          <rPr>
            <i/>
            <sz val="9"/>
            <color indexed="81"/>
            <rFont val="Tahoma"/>
            <family val="2"/>
          </rPr>
          <t>(Fuente de verificación: MGA y Documento técnico, de forma transversal).</t>
        </r>
      </text>
    </comment>
    <comment ref="E29" authorId="0" shapeId="0" xr:uid="{E3E141A8-436F-4597-A1DB-20C28E93FD9E}">
      <text>
        <r>
          <rPr>
            <b/>
            <sz val="9"/>
            <color indexed="81"/>
            <rFont val="Tahoma"/>
            <family val="2"/>
          </rPr>
          <t>OAP:</t>
        </r>
        <r>
          <rPr>
            <sz val="9"/>
            <color indexed="81"/>
            <rFont val="Tahoma"/>
            <family val="2"/>
          </rPr>
          <t xml:space="preserve">
Conceptúe sobre los 2 aspectos requeridos en el criterio:
 - La relación (o no) del presupuesto con los precios de mercado de la región, y la coherencia (o no) del presupuesto con los productos y actividades.
 - El soporte (o no) de las actividades con los análisis de precios y APU.
</t>
        </r>
        <r>
          <rPr>
            <i/>
            <sz val="9"/>
            <color indexed="81"/>
            <rFont val="Tahoma"/>
            <family val="2"/>
          </rPr>
          <t>(Fuentes de verificación: Presupuesto, análisis de costos, APU, cotizaciones, MGA y Documento técnico, con énfasis en la sección: 17. Cadena de valor; 21. Indicadores de producto y 22. Impacto esperado).</t>
        </r>
        <r>
          <rPr>
            <sz val="9"/>
            <color indexed="81"/>
            <rFont val="Tahoma"/>
            <family val="2"/>
          </rPr>
          <t xml:space="preserve"> </t>
        </r>
      </text>
    </comment>
    <comment ref="E30" authorId="0" shapeId="0" xr:uid="{01E0BBE7-F9E3-4075-A385-A492AFD9C5C2}">
      <text>
        <r>
          <rPr>
            <b/>
            <sz val="9"/>
            <color indexed="81"/>
            <rFont val="Tahoma"/>
            <family val="2"/>
          </rPr>
          <t>OAP:</t>
        </r>
        <r>
          <rPr>
            <sz val="9"/>
            <color indexed="81"/>
            <rFont val="Tahoma"/>
            <family val="2"/>
          </rPr>
          <t xml:space="preserve">
Conceptúe sobre los 2 aspectos requeridos en el criterio:
 - De qué manera (o no) se relacionan las medidas de "Restablecimiento de la funcionalidad del ciclo del agua y su relación con la conservación de los ecosistemas" y "Gestión Adaptativa a la crisis climática"  con la vulnerabilidad frente al cambio climático y la pérdida de biodiversidad.
 - De qué manera dicho análisis es específico (o no) para el área ambiental estratégica donde se localiza el proyecto.
</t>
        </r>
        <r>
          <rPr>
            <i/>
            <sz val="9"/>
            <color indexed="81"/>
            <rFont val="Tahoma"/>
            <family val="2"/>
          </rPr>
          <t>(Fuentes de verificación: MGA y Documento técnico, de forma transversal).</t>
        </r>
      </text>
    </comment>
    <comment ref="E32" authorId="0" shapeId="0" xr:uid="{22B55E60-5F13-425E-8007-B307B5E568B2}">
      <text>
        <r>
          <rPr>
            <b/>
            <sz val="9"/>
            <color indexed="81"/>
            <rFont val="Tahoma"/>
            <family val="2"/>
          </rPr>
          <t>OAP:</t>
        </r>
        <r>
          <rPr>
            <sz val="9"/>
            <color indexed="81"/>
            <rFont val="Tahoma"/>
            <family val="2"/>
          </rPr>
          <t xml:space="preserve">
Conceptúe sobre los 3 aspectos requeridos en el criterio:
 - Se incluye (o no) un análisis de los factores limitantes, potenciadores, tensionantes y disturbios.
 - De qué manera (o no) se relaciona dicho análisis con la caracterización fisiobiótica y socioeconómica.
 - De qué manera dicho análisis es conguente (o no) con el problema central.
</t>
        </r>
        <r>
          <rPr>
            <i/>
            <sz val="9"/>
            <color indexed="81"/>
            <rFont val="Tahoma"/>
            <family val="2"/>
          </rPr>
          <t>(Fuente de verificación: MGA y Documento técnico, de forma transversal).</t>
        </r>
      </text>
    </comment>
    <comment ref="E33" authorId="0" shapeId="0" xr:uid="{41F502A1-E3CC-4D52-A401-9ED22A75D5E9}">
      <text>
        <r>
          <rPr>
            <b/>
            <sz val="9"/>
            <color indexed="81"/>
            <rFont val="Tahoma"/>
            <family val="2"/>
          </rPr>
          <t>OAP:</t>
        </r>
        <r>
          <rPr>
            <sz val="9"/>
            <color indexed="81"/>
            <rFont val="Tahoma"/>
            <family val="2"/>
          </rPr>
          <t xml:space="preserve">
Conceptúe sobre los aspectos requeridos en el criterio:
 - La inclusión (o no) de un análisis geográfico. 
 - Cómo se relaciona (o no) el análisis geográfico con la escala del instrumento de planificación ambiental.
- Qué elementos se tienen en cuenta (localización, altura, coordenadas y/o capas).
</t>
        </r>
        <r>
          <rPr>
            <i/>
            <sz val="9"/>
            <color indexed="81"/>
            <rFont val="Tahoma"/>
            <family val="2"/>
          </rPr>
          <t>(Fuentes de verificación: Instrumento de planificación ambiental, MGA y Documento técnico, de forma transversal)</t>
        </r>
      </text>
    </comment>
    <comment ref="E34" authorId="0" shapeId="0" xr:uid="{8DEEE0E0-814A-4286-AE6B-EC4435D49E59}">
      <text>
        <r>
          <rPr>
            <b/>
            <sz val="9"/>
            <color indexed="81"/>
            <rFont val="Tahoma"/>
            <family val="2"/>
          </rPr>
          <t xml:space="preserve">OAP:
</t>
        </r>
        <r>
          <rPr>
            <sz val="9"/>
            <color indexed="81"/>
            <rFont val="Tahoma"/>
            <family val="2"/>
          </rPr>
          <t xml:space="preserve">Conceptúe sobre los 2 aspectos requeridos en el criterio:
 - Cómo se aborda (o no) el cambio climático en el área ambiental estratégica objeto del proyecto.
 - Cuáles son las medidas concretas que contribuyen a la mitigación o adaptación al cambio climático.
</t>
        </r>
        <r>
          <rPr>
            <i/>
            <sz val="9"/>
            <color indexed="81"/>
            <rFont val="Tahoma"/>
            <family val="2"/>
          </rPr>
          <t xml:space="preserve">
(Fuentes de verificación: MGA y Documento técnico, de forma transversal).</t>
        </r>
      </text>
    </comment>
    <comment ref="E35" authorId="0" shapeId="0" xr:uid="{089AB339-B6E8-4940-881C-A050F76F8EE6}">
      <text>
        <r>
          <rPr>
            <b/>
            <sz val="9"/>
            <color indexed="81"/>
            <rFont val="Tahoma"/>
            <family val="2"/>
          </rPr>
          <t xml:space="preserve">OAP:
</t>
        </r>
        <r>
          <rPr>
            <sz val="9"/>
            <color indexed="81"/>
            <rFont val="Tahoma"/>
            <family val="2"/>
          </rPr>
          <t xml:space="preserve">Conceptúe sobre los 3 aspectos requeridos en el criterio:
 - Cómo se desarrolla (o no) la estrategia de sostenibilidad técnica, social, ambiental y financiera.
 - Cómo se describe (o no) la capacidad institucional, responsables, gestión de recursos e instrumentos de planificación propios.
 - Cómo se incluyen (o no) las acciones y en qué horizonte de tiempo (corto, mediano y/o largo plazo).
</t>
        </r>
        <r>
          <rPr>
            <i/>
            <sz val="9"/>
            <color indexed="81"/>
            <rFont val="Tahoma"/>
            <family val="2"/>
          </rPr>
          <t>(Fuentes de verificación: Documento técnico y/o Documento de Estrategia de Sostenibilidad):</t>
        </r>
      </text>
    </comment>
  </commentList>
</comments>
</file>

<file path=xl/sharedStrings.xml><?xml version="1.0" encoding="utf-8"?>
<sst xmlns="http://schemas.openxmlformats.org/spreadsheetml/2006/main" count="163" uniqueCount="137">
  <si>
    <t xml:space="preserve">MINISTERIO DE AMBIENTE Y
 DESARROLLO SOSTENIBLE </t>
  </si>
  <si>
    <r>
      <rPr>
        <b/>
        <sz val="10"/>
        <color theme="0"/>
        <rFont val="Arial Narrow"/>
        <family val="2"/>
      </rPr>
      <t>Proceso:</t>
    </r>
    <r>
      <rPr>
        <sz val="10"/>
        <color theme="0"/>
        <rFont val="Arial Narrow"/>
        <family val="2"/>
      </rPr>
      <t xml:space="preserve"> Gestión Integrada del Portafolio de Planes, Programas y Proyectos </t>
    </r>
  </si>
  <si>
    <t>CONVOCATORIA:</t>
  </si>
  <si>
    <t>NOMBRE DEL PROYECTO:</t>
  </si>
  <si>
    <t>ENTIDAD PROPONENTE:</t>
  </si>
  <si>
    <t>INFORMACIÓN DEL PROYECTO</t>
  </si>
  <si>
    <t>CRITERIOS</t>
  </si>
  <si>
    <t>Puntaje</t>
  </si>
  <si>
    <t>Justificación</t>
  </si>
  <si>
    <t>Subcriterio</t>
  </si>
  <si>
    <t>Observación</t>
  </si>
  <si>
    <t>1. Pertinencia e impacto para la conservación de las áreas ambientales estratégicas (Puntaje máximo: 40 puntos)</t>
  </si>
  <si>
    <r>
      <t xml:space="preserve">Puntaje </t>
    </r>
    <r>
      <rPr>
        <sz val="11"/>
        <color theme="1"/>
        <rFont val="Calibri"/>
        <family val="2"/>
      </rPr>
      <t>≥ 70: En lista de elegibles</t>
    </r>
  </si>
  <si>
    <t>Puntaje 0-69: No continúa en la convocatoria</t>
  </si>
  <si>
    <t>Ministerio de Ambiente y Desarrollo Sostenible</t>
  </si>
  <si>
    <t>Fecha:</t>
  </si>
  <si>
    <t>Entidad:</t>
  </si>
  <si>
    <t>dd-Mmm-aa</t>
  </si>
  <si>
    <t>No. DE RADICADO:</t>
  </si>
  <si>
    <t>No. DE REVISIÓN:</t>
  </si>
  <si>
    <t>2. Calidad de la propuesta en los términos jurídicos, técnicos, presupuestales y ambientales (Puntaje máximo: 60 puntos)</t>
  </si>
  <si>
    <t>RESULTADO DE EVALUACIÓN TÉCNICA:</t>
  </si>
  <si>
    <t>1.1</t>
  </si>
  <si>
    <t>1.2</t>
  </si>
  <si>
    <t>1.3</t>
  </si>
  <si>
    <t>2.1</t>
  </si>
  <si>
    <t>1.4</t>
  </si>
  <si>
    <t>2.2</t>
  </si>
  <si>
    <t>2.3</t>
  </si>
  <si>
    <t>2.4.1</t>
  </si>
  <si>
    <t>2.4.2</t>
  </si>
  <si>
    <t>2.4.3</t>
  </si>
  <si>
    <t>2.4.4</t>
  </si>
  <si>
    <t>2.5</t>
  </si>
  <si>
    <t>Total criterio 2: 
Calidad</t>
  </si>
  <si>
    <t>PUNTAJE TOTAL (Criterio 1. "Pertinencia e impacto" + Criterio 2. "Calidad"):</t>
  </si>
  <si>
    <t>Conservación de áreas ambientales estratégicas para el ordenamiento alrededor del agua y la justicia ambiental</t>
  </si>
  <si>
    <t>No desarrolla alguno de los componentes de la convocatoria ("Ordenamiento territorial alrededor del agua y su relación con el agua y los ecosistemas", "Gestión adaptativa a la crisis climática" y/o "Gobernanza para el ordenamiento alrededor del agua")</t>
  </si>
  <si>
    <t>Integra población rural, mujeres, líderes ambientales, LGBTIQ+, personas con discapacidad, victimas, en situación de fragilidad social y/o comunidades étnicas, como participantes del proyecto</t>
  </si>
  <si>
    <t>No incluye ningún grupo poblacional con enfoque de inclusión social (población rural, mujeres, líderes ambientales, LGBTIQ+, personas con discapacidad, victimas, en situación de fragilidad social y/o comunidades étnicas, como participantes del proyecto)</t>
  </si>
  <si>
    <t>Cumple con los 2 aspectos requeridos:
 - Se evidencia articulación directa entre los productos del proyecto y las líneas estratégicas, programas, proyectos y zonificación de manejo definidas en el instrumento de planificación o manejo del área ambiental estratégica; y
 - El instrumento de planificación o manejo del área ambiental estratégica se encuentra formulado y aprobado por la entidad ambiental competente</t>
  </si>
  <si>
    <t>1.5</t>
  </si>
  <si>
    <t>El proyecto cuenta con productos y actividades que se ejecutan en alguna de las subzonas hidrográficas con índice de vulnerabilidad hídrica por desabastecimiento muy alto y/o alto</t>
  </si>
  <si>
    <t>Total criterio 1: 
Pertinencia e impacto</t>
  </si>
  <si>
    <t>El proyecto no cuenta con productos y actividades que se ejecutan en alguna de las subzonas hidrográficas con índice de vulnerabilidad hídrica por desabastecimiento muy alto y/o alto.</t>
  </si>
  <si>
    <t>Cumple con 1 de los 2 aspectos requeridos: 
 - Describe su articulación con la política pública con cada uno de los niveles de gobierno y su alineación con los instrumentos de planificación territorial; o
 -  Incluye la descripción de la necesidad (o no) de tramitar las licencias ambientales, permisos o autorizaciones para el desarrollo de las actividades del proyecto.</t>
  </si>
  <si>
    <t>Cuenta con total congruencia técnica entre el abordaje de los alcances temáticos que componen las líneas, sublíneas y acciones estratégicas, con todos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</si>
  <si>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alta congruencia técnica entre el abordaje de los alcances temáticos que componen las líneas, sublíneas y acciones estratégicas, con la mayoría (6-7)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</si>
  <si>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congruencia técnica entre el abordaje de los alcances temáticos que componen las líneas, sublíneas y acciones estratégicas, con algunos (4-5)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</si>
  <si>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baja congruencia técnica entre el abordaje de los alcances temáticos que componen las líneas, sublíneas y acciones estratégicas, con pocos (1-3)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</si>
  <si>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No cuenta con congruencia técnica entre el abordaje de los alcances temáticos que componen las líneas, sublíneas y acciones estratégicas, con ninguno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</si>
  <si>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Cumple con los 2 aspectos requeridos:
 - El presupuesto propuesto del proyecto se encuentra en un rango razonable de mercado para la región y sus líneas temáticas, guardando coherencia con los productos a obtener y con las actividades a desarrollar; y
 - Las actividades se encuentran soportadas en análisis de cantidades y Análisis de Precios Unitarios (APU), para el cumplimiento de las metas y objetivos del proyecto.</t>
  </si>
  <si>
    <t>Cumple con 1 de los 2 aspectos requeridos:
 - El presupuesto propuesto del proyecto se encuentra en un rango razonable de mercado para la región y sus líneas temáticas, guardando coherencia con los productos a obtener y con las actividades a desarrollar; o
 - Las actividades se encuentran soportadas en análisis de cantidades y Análisis de Precios Unitarios (APU), para el cumplimiento de las metas y objetivos del proyecto.</t>
  </si>
  <si>
    <t>No cuenta con calidad presupuestal en términos de los 2 aspectos requeridos (se encuentra en un rango razonable de mercado para la región y sus líneas temáticas, guardando coherencia con los productos a obtener y con las actividades a desarrollar, y las actividades se encuentran soportadas en análisis de cantidades y Análisis de Precios Unitarios -APU)</t>
  </si>
  <si>
    <t>El diseño de las medidas de "Restablecimiento de la funcionalidad del ciclo del agua y su relación con la conservación de los ecosistemas" y "Gestión Adaptativa a la crisis climática" presentan un análisis de la vulnerabilidad frente al cambio climático y la pérdida de biodiversidad, y es específico para el área ambiental estratégica objeto del proyecto.</t>
  </si>
  <si>
    <t>El diseño de las medidas de "Restablecimiento de la funcionalidad del ciclo del agua y su relación con la conservación de los ecosistemas" y "Gestión Adaptativa a la crisis climática" presentan un análisis de la vulnerabilidad frente al cambio climático y la pérdida de biodiversidad, pero no es específico para el área ambiental estratégica objeto del proyecto.</t>
  </si>
  <si>
    <t>No se presenta un análisis en términos de los 3 aspectos requeridos (los factores limitantes, potenciadores, tensionantes y disturbios; caracterización (estado actual) físicobiótica y socioeconómica del área de estudio; y congruencia con el problema identificado).</t>
  </si>
  <si>
    <t>Incluye un análisis geográfico a escala congruente con el instrumento de planificación ambiental aprobado, teniendo en cuenta su localización, altura (mínima y máxima), coordenadas geográficas y planas, y capas (shape).</t>
  </si>
  <si>
    <t>No incluye un análisis geográfico a escala congruente con el instrumento de planificación ambiental aprobado, teniendo en cuenta su localización, altura (mínima y máxima), coordenadas geográficas y planas, y capas (shape).</t>
  </si>
  <si>
    <t>Cumple con 1 de los 2 aspectos requeridos:
 - Cuenta con un enfoque específico para abordar y adaptarse al cambio climático en el área ambiental estratégica; o
 - Incluye la implementación de medidas concretas que contribuyan a la mitigación o adaptación al cambio climático de los Planes Integrales de Cambio Climático o Plan Nacional de Adaptación al Cambio Climático.</t>
  </si>
  <si>
    <t>No cuenta con un enfoque específico para abordar y adaptarse al cambio climático en el área ambiental estratégica, ni con medidas concretas que contribuyan a la mitigación o adaptación al cambio climático de los Planes Integrales de Cambio Climático o Plan Nacional de  Adaptación al Cambio Climático</t>
  </si>
  <si>
    <t>Cumple con los 3 aspectos requeridos: 
 - Incluye una estrategia de sostenibilidad técnica, social, ambiental y financiera; y
 - Describe la capacidad institucional, responsables, gestión de recursos e instrumentos de planificación propios; y
 - Detalla las acciones en un horizonte de tiempo específico (corto, mediano y largo plazo).</t>
  </si>
  <si>
    <t>No incluye una estrategia de sostenibilidad con los criterios requeridos (Sostenibilidad técnica, social, ambiental y financiera; descripción de la capacidad institucional, responsables, gestión de recursos e instrumentos de planificación propios; y acciones en un horizonte de tiempo específico -corto, mediano y largo plazo-).</t>
  </si>
  <si>
    <r>
      <t xml:space="preserve">1.2. Impacto de los componentes de Restablecimiento de la funcionalidad hídrica, Gestión adaptativa a la crisis climática y Gobernanza alrededor del ciclo del agua
</t>
    </r>
    <r>
      <rPr>
        <i/>
        <u/>
        <sz val="10"/>
        <color theme="1"/>
        <rFont val="Arial Narrow"/>
        <family val="2"/>
      </rPr>
      <t>(Puntaje máximo: 15)</t>
    </r>
    <r>
      <rPr>
        <sz val="10"/>
        <color theme="1"/>
        <rFont val="Arial Narrow"/>
        <family val="2"/>
      </rPr>
      <t xml:space="preserve">
</t>
    </r>
  </si>
  <si>
    <r>
      <t xml:space="preserve">1.3 El proyecto integra un enfoque de inclusión social, con la participación de al menos uno (1) de los siguientes grupos poblacionales: rural, mujeres, líderes ambientales, LGBTIQ+, personas con discapacidad, victimas, en situación de fragilidad social y/o comunidades étnicas, como participantes
del proyecto.
</t>
    </r>
    <r>
      <rPr>
        <i/>
        <u/>
        <sz val="10"/>
        <color theme="1"/>
        <rFont val="Arial Narrow"/>
        <family val="2"/>
      </rPr>
      <t>(Puntaje máximo: 2)</t>
    </r>
  </si>
  <si>
    <r>
      <t xml:space="preserve">1.4 Los productos del proyecto se articulan con las líneas estratégicas, programas, proyectos y zonificación de manejo definidas en el instrumento de planificación o manejo del área ambiental estratégica, formulado y
aprobado por la entidad ambiental competente.
</t>
    </r>
    <r>
      <rPr>
        <i/>
        <u/>
        <sz val="10"/>
        <color theme="1"/>
        <rFont val="Arial Narrow"/>
        <family val="2"/>
      </rPr>
      <t>(Puntaje máximo: 5)</t>
    </r>
  </si>
  <si>
    <r>
      <t xml:space="preserve">1.5 El proyecto cuenta con productos y actividades que se ejecutan en alguna de las subzonas hidrográficas con índice de vulnerabilidad hídrica por desabastecimiento muy alto y/o alto
</t>
    </r>
    <r>
      <rPr>
        <i/>
        <u/>
        <sz val="10"/>
        <color theme="1"/>
        <rFont val="Arial Narrow"/>
        <family val="2"/>
      </rPr>
      <t>(Puntaje máximo: 6)</t>
    </r>
  </si>
  <si>
    <r>
      <t xml:space="preserve">2.1 Calidad jurídica
</t>
    </r>
    <r>
      <rPr>
        <i/>
        <u/>
        <sz val="10"/>
        <color theme="1"/>
        <rFont val="Arial Narrow"/>
        <family val="2"/>
      </rPr>
      <t>(Puntaje máximo: 5)</t>
    </r>
  </si>
  <si>
    <r>
      <t xml:space="preserve">2.2 Calidad técnica
</t>
    </r>
    <r>
      <rPr>
        <i/>
        <u/>
        <sz val="10"/>
        <color theme="1"/>
        <rFont val="Arial Narrow"/>
        <family val="2"/>
      </rPr>
      <t>(Puntaje máximo: 17)</t>
    </r>
  </si>
  <si>
    <r>
      <t xml:space="preserve">2.3 Calidad presupuestal
</t>
    </r>
    <r>
      <rPr>
        <i/>
        <u/>
        <sz val="10"/>
        <color theme="1"/>
        <rFont val="Arial Narrow"/>
        <family val="2"/>
      </rPr>
      <t>(Puntaje máximo: 5)</t>
    </r>
  </si>
  <si>
    <r>
      <t xml:space="preserve">2.4 Calidad socio-ambiental
-2.4.1-
</t>
    </r>
    <r>
      <rPr>
        <i/>
        <u/>
        <sz val="10"/>
        <color theme="1"/>
        <rFont val="Arial Narrow"/>
        <family val="2"/>
      </rPr>
      <t>(Puntaje máximo: 8)</t>
    </r>
  </si>
  <si>
    <r>
      <t xml:space="preserve">2.4 Calidad socio-ambiental
-2.4.2-
</t>
    </r>
    <r>
      <rPr>
        <i/>
        <u/>
        <sz val="10"/>
        <color theme="1"/>
        <rFont val="Arial Narrow"/>
        <family val="2"/>
      </rPr>
      <t>(Puntaje máximo: 6)</t>
    </r>
  </si>
  <si>
    <r>
      <t xml:space="preserve">2.4 Calidad socio-ambiental
-2.4.3-
</t>
    </r>
    <r>
      <rPr>
        <i/>
        <u/>
        <sz val="10"/>
        <color theme="1"/>
        <rFont val="Arial Narrow"/>
        <family val="2"/>
      </rPr>
      <t>(Puntaje máximo: 6)</t>
    </r>
  </si>
  <si>
    <r>
      <t xml:space="preserve">2.4 Calidad socio-ambiental
-2.4.4-
</t>
    </r>
    <r>
      <rPr>
        <i/>
        <u/>
        <sz val="10"/>
        <color theme="1"/>
        <rFont val="Arial Narrow"/>
        <family val="2"/>
      </rPr>
      <t>(Puntaje máximo: 6)</t>
    </r>
  </si>
  <si>
    <r>
      <t xml:space="preserve">2.5 Sostenibilidad
</t>
    </r>
    <r>
      <rPr>
        <i/>
        <u/>
        <sz val="10"/>
        <color theme="1"/>
        <rFont val="Arial Narrow"/>
        <family val="2"/>
      </rPr>
      <t>(Puntaje máximo: 7)</t>
    </r>
  </si>
  <si>
    <r>
      <rPr>
        <b/>
        <sz val="11"/>
        <color theme="1"/>
        <rFont val="Arial Narrow"/>
        <family val="2"/>
      </rPr>
      <t>Aspectos a tener en cuenta:</t>
    </r>
    <r>
      <rPr>
        <sz val="11"/>
        <color theme="1"/>
        <rFont val="Arial Narrow"/>
        <family val="2"/>
      </rPr>
      <t xml:space="preserve">
1. La presente evaluación técnica se realiza únicamente con base en la revisión de la documentación que fue cargada por la entidad proponente en el sistema de información de la convocatoria (</t>
    </r>
    <r>
      <rPr>
        <sz val="11"/>
        <color rgb="FF0070C0"/>
        <rFont val="Arial Narrow"/>
        <family val="2"/>
      </rPr>
      <t>https://regalias.minambiente.gov.co</t>
    </r>
    <r>
      <rPr>
        <sz val="11"/>
        <color theme="1"/>
        <rFont val="Arial Narrow"/>
        <family val="2"/>
      </rPr>
      <t xml:space="preserve">/).
2. En ningún caso, esta evaluación técnica se refiere a la calidad o legitimidad de los documentos presentados, los cuales son de responsabilidad exclusiva de la entidad proponente.
3. El puntaje otorgado para cada criterio y subcriterio se asigna conforme a lo establecido en la sección 9. CRITERIOS DE EVALUACIÓN Y SELECCIÓN de los términos de referencia de la convocatoria.
4. De conformidad con lo establecido en la sección 11. LISTADO DE ELEGIBLES de los términos de referencia de la convocatoria, los proyectos que hayan obtenido una calificación igual o superior a setenta (70) puntos, ingresarán al listado de elegibles en orden descendente, donde se presentará el resultado de la evaluación técnica  para cada criterio y subcriterio que la conforman.
5. De acuerdo con el cronograma de la convocatoria, se concederá un término para solicitar aclaraciones y/o modificaciones al </t>
    </r>
    <r>
      <rPr>
        <u/>
        <sz val="11"/>
        <color theme="1"/>
        <rFont val="Arial Narrow"/>
        <family val="2"/>
      </rPr>
      <t>listado de proyectos elegibles preliminar;</t>
    </r>
    <r>
      <rPr>
        <sz val="11"/>
        <color theme="1"/>
        <rFont val="Arial Narrow"/>
        <family val="2"/>
      </rPr>
      <t xml:space="preserve"> una vez éstas sean resueltas, se procederá a la publicación del listado de proyectos elegibles definitivo en el sitio web: </t>
    </r>
    <r>
      <rPr>
        <sz val="11"/>
        <color rgb="FF0070C0"/>
        <rFont val="Arial Narrow"/>
        <family val="2"/>
      </rPr>
      <t>https://regalias.minambiente.gov.co/</t>
    </r>
    <r>
      <rPr>
        <sz val="11"/>
        <color theme="1"/>
        <rFont val="Arial Narrow"/>
        <family val="2"/>
      </rPr>
      <t>.</t>
    </r>
  </si>
  <si>
    <t>NOMBRE DEL EVALUADOR:</t>
  </si>
  <si>
    <t>Intención de suscribir un convenio que incluye: 
 - Desde 2 entidades territoriales; y
 - Al menos 1 entidad pública entre: i) Autoridad ambiental de la zona donde se pretende ejecutar el proyecto. ii) Institutos de investigación del SINA. iii) Institución de Educación Superior – IES local o regional de carácter público.</t>
  </si>
  <si>
    <t>Intención de suscribir un convenio que incluye: 
 - 1 entidad territorial; y
 - Al menos 1 entidad pública entre: i) Autoridad ambiental de la zona donde se pretende ejecutar el proyecto. ii) Institutos de investigación del SINA. iii) Institución de Educación Superior – IES local o regional de carácter público.</t>
  </si>
  <si>
    <t xml:space="preserve">No incluye intención de suscribir un convenio. </t>
  </si>
  <si>
    <t>De acuerdo con la información del anexo 2 "Carta de intención de acuerdo o alianza", se incluyen las siguientes entidades públicas para la intención de suscribir un convenio:
 - Entidades territoriales: i. XXX, ii. XXXXX, iii. XXX (etc...).
 - Otras entidades públicas:  i. XXX, ii. XXXXX, iii. XXX (etc...).</t>
  </si>
  <si>
    <t xml:space="preserve">De acuerdo con lo indicado en la MGA (sección x.x) y Documento técnico (pág. xx), el proyecto incluye los siguientes componentes y líneas temáticas de la convocatoria (términos de referencia, pág 20):
 - Componente de "Ordenamiento territorial alrededor del agua y su relación con el agua y los ecosistemas":  i. XXX, ii. XXXXX, iii. XXX, iv. XXX.
  - Componente de "Gestión adaptativa a la crisis climática":  i. XXX, ii. XXXXX, iii. XXX, iv. XXX, v. XXXX y vi. XXXX.
 - Componente de "Gobernanza para el ordenamiento alrededor del agua":  i. XXX y ii. XXXXX.
</t>
  </si>
  <si>
    <t>Redacción sugerida:</t>
  </si>
  <si>
    <t>De acuerdo con lo indicado en el Documento técnico (pág. xx), el proyecto incluye el(los) siguiente(s) grupo(s) poblacional(es):
 - XXXXX.
 - XXXXX.
 - XXXXX.
Su participación en el proyecto se observa mediante… XXXX</t>
  </si>
  <si>
    <r>
      <t>De acuerdo con la MGA (sección x.x) y el Documento técnico (pág. xx), se observa lo siguiente:
 - El proyecto es congruente con los alcances temáticos de la convocatoria, respecto a los siguientes elementos de su estructuración:  i. XXX, ii. XXXXX, iii. XXX, iv. XXX, …. Lo anterior, considerando que xxxxxx (</t>
    </r>
    <r>
      <rPr>
        <i/>
        <u/>
        <sz val="8"/>
        <color rgb="FFC00000"/>
        <rFont val="Arial Narrow"/>
        <family val="2"/>
      </rPr>
      <t>explique de forma concisa y concreta por qué se considera que sí son congruentes</t>
    </r>
    <r>
      <rPr>
        <sz val="8"/>
        <color rgb="FFC00000"/>
        <rFont val="Arial Narrow"/>
        <family val="2"/>
      </rPr>
      <t>).
 - El proyecto no es congruente con los alcances temáticos de la convocatoria, respecto a los siguientes elementos de su estructuración:  i. XXX, ii. XXXXX, iii. XXX, iv. XXX, …. Lo anterior, considerando que xxxxxx (</t>
    </r>
    <r>
      <rPr>
        <i/>
        <u/>
        <sz val="8"/>
        <color rgb="FFC00000"/>
        <rFont val="Arial Narrow"/>
        <family val="2"/>
      </rPr>
      <t>explique de forma concisa y concreta por qué se considera que no son congruentes</t>
    </r>
    <r>
      <rPr>
        <sz val="8"/>
        <color rgb="FFC00000"/>
        <rFont val="Arial Narrow"/>
        <family val="2"/>
      </rPr>
      <t>).
(</t>
    </r>
    <r>
      <rPr>
        <i/>
        <u/>
        <sz val="8"/>
        <color rgb="FFC00000"/>
        <rFont val="Arial Narrow"/>
        <family val="2"/>
      </rPr>
      <t>Verifique que se ha referido a los 8 elementos de estructuración que se solicitan en el subcriterio, tanto porque se considera congruente o no</t>
    </r>
    <r>
      <rPr>
        <sz val="8"/>
        <color rgb="FFC00000"/>
        <rFont val="Arial Narrow"/>
        <family val="2"/>
      </rPr>
      <t>).</t>
    </r>
  </si>
  <si>
    <t xml:space="preserve">De acuerdo con los soportes presentados, se observa lo siguiente:
 - El proyecto (no) se encuentra articulado con la política pública en cada uno de los niveles de gobierno y con los instrumentos de planificación territorial. Lo anterior, considerando que... XXX. (Documento técnico, pág. xx).
 - El proyecto (no) incluye el análisis sobre el trámite de licencias ambientales, permisos o autorizaciones para su desarrollo, tal y como se indica en el Documento técnico (pág. xx), en el que se aclara que... XXX.  </t>
  </si>
  <si>
    <r>
      <t>De acuerdo con los soportes presentados, se observa lo siguiente:
 - El presupuesto (no) se encuentra en un rango razonable de mercado para la región y sus líneas temáticas, y/o (no) es coherente con los productos y resultados. Lo anterior, considerando que xxxxxx (</t>
    </r>
    <r>
      <rPr>
        <i/>
        <u/>
        <sz val="8"/>
        <color rgb="FFC00000"/>
        <rFont val="Arial Narrow"/>
        <family val="2"/>
      </rPr>
      <t xml:space="preserve">explique de forma concisa y concreta por qué se considera que cumple. En caso de no cumplir sobre los precios que son razonables para la región,  presente el </t>
    </r>
    <r>
      <rPr>
        <b/>
        <i/>
        <u/>
        <sz val="8"/>
        <color rgb="FFC00000"/>
        <rFont val="Arial Narrow"/>
        <family val="2"/>
      </rPr>
      <t>argumento técnico y objetivo</t>
    </r>
    <r>
      <rPr>
        <i/>
        <u/>
        <sz val="8"/>
        <color rgb="FFC00000"/>
        <rFont val="Arial Narrow"/>
        <family val="2"/>
      </rPr>
      <t>, refiriéndose a las cotizaciones o citando fuentes oficiales o documentos técnicos o de política de Minambiente u otras entidades que sustenten su concepto. Evite referirse al propio conocimiento del evaluador, dado que este se considera subjetivo, en virtud de la diversidad de perfiles y experticia con que cuenta cada una de las personas que podrían participar en este proceso</t>
    </r>
    <r>
      <rPr>
        <sz val="8"/>
        <color rgb="FFC00000"/>
        <rFont val="Arial Narrow"/>
        <family val="2"/>
      </rPr>
      <t>).
 - Las actividades (no) se encuentran soportadas en análisis de cantidades y APU,  considerando que xxxxxx (</t>
    </r>
    <r>
      <rPr>
        <i/>
        <u/>
        <sz val="8"/>
        <color rgb="FFC00000"/>
        <rFont val="Arial Narrow"/>
        <family val="2"/>
      </rPr>
      <t>explique de forma concisa y concreta por qué</t>
    </r>
    <r>
      <rPr>
        <sz val="8"/>
        <color rgb="FFC00000"/>
        <rFont val="Arial Narrow"/>
        <family val="2"/>
      </rPr>
      <t>).</t>
    </r>
  </si>
  <si>
    <r>
      <t>De acuerdo con la MGA (sección x.x) y el Documento técnico (pág. xx), se observa lo siguiente:
 - Los productos y actividades del proyecto se ejecutan en XXX.
 - Su ejecución se realizará en la(s) subzona(s) hidrográfica(s) de (</t>
    </r>
    <r>
      <rPr>
        <i/>
        <u/>
        <sz val="8"/>
        <color rgb="FFC00000"/>
        <rFont val="Arial Narrow"/>
        <family val="2"/>
      </rPr>
      <t>indique las subzonas</t>
    </r>
    <r>
      <rPr>
        <sz val="8"/>
        <color rgb="FFC00000"/>
        <rFont val="Arial Narrow"/>
        <family val="2"/>
      </rPr>
      <t>), que (no) corresponden al rango (</t>
    </r>
    <r>
      <rPr>
        <i/>
        <u/>
        <sz val="8"/>
        <color rgb="FFC00000"/>
        <rFont val="Arial Narrow"/>
        <family val="2"/>
      </rPr>
      <t>indique si es alto o muy alto</t>
    </r>
    <r>
      <rPr>
        <sz val="8"/>
        <color rgb="FFC00000"/>
        <rFont val="Arial Narrow"/>
        <family val="2"/>
      </rPr>
      <t>) del Índice de Vulnerabilidad Hídrica por Desabastecimiento, con base en lo establecido en el Estudio Nacional del Agua (2022, pág. 433 y 435).</t>
    </r>
  </si>
  <si>
    <r>
      <t>De acuerdo con los soportes presentados, se observa lo siguiente:
 - (No) Se presenta un análisis de vulnerabilidad frente frente al cambio climático y la pérdida de la biodiversidad, considerando que (</t>
    </r>
    <r>
      <rPr>
        <i/>
        <u/>
        <sz val="8"/>
        <color rgb="FFC00000"/>
        <rFont val="Arial Narrow"/>
        <family val="2"/>
      </rPr>
      <t>indique las principales conclusiones</t>
    </r>
    <r>
      <rPr>
        <sz val="8"/>
        <color rgb="FFC00000"/>
        <rFont val="Arial Narrow"/>
        <family val="2"/>
      </rPr>
      <t>)  (Documento técnico, pág. xx).
 - Este análisis (no) es específico para el área ambiental estratégica objeto del proyecto, porque (no) se considera XXXX (Documento técnico, pág. xx).</t>
    </r>
  </si>
  <si>
    <t>De acuerdo con los soportes presentados, se observa lo siguiente:
 - (No) Se realiza el análisis de los factores limitantes, potenciadores, tensionantes y disturbios, dado que estos (no) se explican... XXX (Documento técnico, pág. xx).
 - (No) Se incluye una caracterización físico-biótica y socioeconómica del área de estudio, en la que (no) se observa XXXX (Documento técnico, pág. xx).
 - El análisis de factores limitantes, potenciadores, tensionantes y disturbios y la caracterización físico-biótica y socioeconómica (no) son congruentes con el problema central, dado que XXX.</t>
  </si>
  <si>
    <r>
      <t>De acuerdo con los soportes presentados, se observa lo siguiente:
 - El proyecto (no) presenta un análisis geográfico, que (no) incluye XXX (Documento técnico, pág. xx).
 - Dicho análisis (no) se relaciona con la escala del instrumento de planificación ambiental aprobado, considerando XXX (</t>
    </r>
    <r>
      <rPr>
        <i/>
        <u/>
        <sz val="8"/>
        <color rgb="FFC00000"/>
        <rFont val="Arial Narrow"/>
        <family val="2"/>
      </rPr>
      <t>localización, altura, coordenadas, capas o cualquier otro análisis que se considere pertinente y referencia en dónde se verifica esta información respecto a los documentos presentados</t>
    </r>
    <r>
      <rPr>
        <sz val="8"/>
        <color rgb="FFC00000"/>
        <rFont val="Arial Narrow"/>
        <family val="2"/>
      </rPr>
      <t>).</t>
    </r>
  </si>
  <si>
    <r>
      <t>De acuerdo con los soportes presentados, se observa lo siguiente:
 - El proyecto (no) cuenta con un enfoque específico sobre el cambio climático en el área ambiental estratégica objeto del mismo, dado que... XXX (Documento técnico, pág. xx).
  - (No) Se incluyen medidas concretas que contribuyan a la mitigación o adaptación, dado que XXX. Lo anterior, dado que se hace referencia a XXX (</t>
    </r>
    <r>
      <rPr>
        <i/>
        <u/>
        <sz val="8"/>
        <color rgb="FFC00000"/>
        <rFont val="Arial Narrow"/>
        <family val="2"/>
      </rPr>
      <t>indique la referencia a los Planes Integrales de Cambio Climático o al Plan Nacional de Adaptación al Cambio Climático) (Documento técnico, pág. xx).</t>
    </r>
  </si>
  <si>
    <t>De acuerdo con la Estrategia de sostenibilidad técnica y financiera presentada, se observa lo siguiente:
 - El proyecto (no) presenta una estrategia de sostenibilidad que (no) considera los aspectos técnicos, sociales, ambientales y financieros, como se observa XXX (pág. xx).
  - (No) Se describe la capacidad institucional, los responsables, la gestión de recursos y/o los instrumentos de planificación propios, como se observa XXX (pág. xx).
 - (No) Se detallan las acciones en el horizonte de tiempo. Es así que las acciones de corto plazo (no) se observan XXX; las de mediano plazo (no) se observan XXX; y las de largo plazo (no) se observan XXXX (pág. xx)</t>
  </si>
  <si>
    <r>
      <t xml:space="preserve">1.1 Pertinencia de la intención de suscribir un convenio entre entidades públicas locales, regionales y/o nacionales, que debe enfocarse en la generación de una sinergia para la implementación de la metodología, y el logro de los objetivos, resultados, productos e impactos relacionados en el proyecto
</t>
    </r>
    <r>
      <rPr>
        <i/>
        <u/>
        <sz val="10"/>
        <color theme="1"/>
        <rFont val="Arial Narrow"/>
        <family val="2"/>
      </rPr>
      <t>(Puntaje máximo: 12)</t>
    </r>
  </si>
  <si>
    <t>No establece la relación del proyecto con el instrumento de planificación ambiental en los 2 aspectos requeridos (articulación directa entre los productos del proyecto y las líneas estratégicas, programas, proyectos y zonificación de manejo; y el instrumento de planificación o manejo del área ambiental estratégica no se encuentra formulado y aprobado por la entidad ambiental competente).</t>
  </si>
  <si>
    <r>
      <t xml:space="preserve">De acuerdo con los soportes presentados, se observa lo siguiente:
 - El área ambiental estratégica donde se localizará el proyecto es XXX </t>
    </r>
    <r>
      <rPr>
        <i/>
        <sz val="8"/>
        <color rgb="FFC00000"/>
        <rFont val="Arial Narrow"/>
        <family val="2"/>
      </rPr>
      <t>(</t>
    </r>
    <r>
      <rPr>
        <i/>
        <u/>
        <sz val="8"/>
        <color rgb="FFC00000"/>
        <rFont val="Arial Narrow"/>
        <family val="2"/>
      </rPr>
      <t>indique la(s) opción(es) correspondiente(s) de acuerdo con lo establecido en el numeral 1 del art. 21 del Decreto 1142/21</t>
    </r>
    <r>
      <rPr>
        <sz val="8"/>
        <color rgb="FFC00000"/>
        <rFont val="Arial Narrow"/>
        <family val="2"/>
      </rPr>
      <t xml:space="preserve">) (Documento técnico, pág. xx).
 - El (los) instrumento(s) de planificación ambiental presentados(s) corresponden a XXX </t>
    </r>
    <r>
      <rPr>
        <i/>
        <sz val="8"/>
        <color rgb="FFC00000"/>
        <rFont val="Arial Narrow"/>
        <family val="2"/>
      </rPr>
      <t>(</t>
    </r>
    <r>
      <rPr>
        <i/>
        <u/>
        <sz val="8"/>
        <color rgb="FFC00000"/>
        <rFont val="Arial Narrow"/>
        <family val="2"/>
      </rPr>
      <t>indique la(s) opción(es) correspondiente(s) de acuerdo con lo establecido en el numeral 3 del art. 21 del Decreto 1142/21</t>
    </r>
    <r>
      <rPr>
        <sz val="8"/>
        <color rgb="FFC00000"/>
        <rFont val="Arial Narrow"/>
        <family val="2"/>
      </rPr>
      <t>). Asimismo/ No obstante, este (no) se encuentra aprobado por XXXX, como se evidencia XXX...
 - Los productos del proyecto corresponden a XXXXX (Documento técnico, pág xx/ MGA, sección X.X)
 - Estos (no) se encuentran articulados con las líneas estratégicas, programas, proyectos y zonificación de manejo definidas en el instrumento de planificación ambiental (pág. xx). Lo anterior, considerando que... XXX</t>
    </r>
  </si>
  <si>
    <t>No establece el análisis jurídico en términos de los 2 aspectos requeridos (articulación con política pública e instrumento de planificación territorial, y descripción de la necesidad (o no) de tramitar las licencias ambientales, permisos o autorizaciones para el desarrollo de las actividades del proyecto)</t>
  </si>
  <si>
    <t>Cumple con los 2 aspectos requeridos: 
 - Describe su articulación con la política pública con cada uno de los niveles de gobierno y su alineación con los instrumentos de planificación territorial; e
 - Incluye la descripción de la necesidad (o no) de tramitar las licencias ambientales, permisos o autorizaciones para el desarrollo de las actividades del proyecto.</t>
  </si>
  <si>
    <t>El diseño de las medidas de "Restablecimiento de la funcionalidad del ciclo del agua y su relación con la conservación de los ecosistemas" y "Gestión Adaptativa a la crisis climática" no presentan un análisis de la vulnerabilidad frente al cambio climático y la pérdida de biodiversidad.</t>
  </si>
  <si>
    <t>Cumple con los 3 aspectos requeridos:
 - Realiza el análisis de los factores limitantes, potenciadores, tensionantes y disturbios; y
 - Están soportados a través de una caracterización (estado actual) físico-biótica y socioeconómica del área de estudio; y
 - Es congruente con el problema identificado.</t>
  </si>
  <si>
    <t>Cumple con 2 de los 3 aspectos requeridos:
 - Realiza el análisis de los factores limitantes, potenciadores, tensionantes y disturbios; y/o
 - Están soportados a través de una caracterización (estado actual) físico-biótica y socioeconómica del área de estudio; y/o
 - Es congruente con el problema identificado.</t>
  </si>
  <si>
    <t>Cumple con 1 de los 3 aspectos requeridos:
 - Realiza el análisis de los factores limitantes, potenciadores, tensionantes y disturbios; o
 - Están soportados a través de una caracterización (estado actual) físico-biótica y socioeconómica del área de estudio; o
 - Es congruente con el problema identificado.</t>
  </si>
  <si>
    <t>Incluye un análisis geográfico, pero no a escala congruente con el instrumento de planificación ambiental aprobado, teniendo en cuenta su localización, altura (mínima y máxima), coordenadas geográficas y planas, y capas (shape).</t>
  </si>
  <si>
    <t>Cumple con los 2 aspectos requeridos:
 - Cuenta con un enfoque específico para abordar y adaptarse al cambio climático en el área ambiental estratégica; e
 - Incluye la implementación de medidas concretas que contribuyan a la mitigación o adaptación al cambio climático de los Planes Integrales de Cambio Climático o Plan Nacional de Adaptación al Cambio Climático.</t>
  </si>
  <si>
    <t>Cumple con 1 de los 2 aspectos requeridos:
 - Se evidencia articulación directa entre los productos del proyecto y las líneas estratégicas, programas, proyectos y zonificación de manejo definidas en el instrumento de planificación o manejo del área ambiental estratégica; o
 -El instrumento de planificación o manejo del área ambiental estratégica se encuentra formulado y aprobado por la entidad ambiental competente.</t>
  </si>
  <si>
    <t>Cumple con 2 de los 3 aspectos requeridos: 
- Incluye una estrategia de sostenibilidad técnica, social, ambiental y financiera; y/o
 - Describe la capacidad institucional, responsables, gestión de recursos e instrumentos de planificación propios; y/o
 - Detalla las acciones en un horizonte de tiempo específico (corto, mediano y largo plazo).</t>
  </si>
  <si>
    <t>Cumple con 1 de los 3 aspectos requeridos: 
- Incluye una estrategia de sostenibilidad técnica, social, ambiental y financiera; o
 - Describe la capacidad institucional, responsables, gestión de recursos e instrumentos de planificación propios; o
 - Detalla las acciones en un horizonte de tiempo específico (corto, mediano y largo plazo).</t>
  </si>
  <si>
    <t>a</t>
  </si>
  <si>
    <t>b</t>
  </si>
  <si>
    <t>c</t>
  </si>
  <si>
    <t>d</t>
  </si>
  <si>
    <t>e</t>
  </si>
  <si>
    <t>Total 1</t>
  </si>
  <si>
    <t>NA</t>
  </si>
  <si>
    <t>f</t>
  </si>
  <si>
    <t>g</t>
  </si>
  <si>
    <t>h</t>
  </si>
  <si>
    <t>i</t>
  </si>
  <si>
    <t>j</t>
  </si>
  <si>
    <t>k</t>
  </si>
  <si>
    <t>l</t>
  </si>
  <si>
    <t>m</t>
  </si>
  <si>
    <t>n</t>
  </si>
  <si>
    <t>Total 2</t>
  </si>
  <si>
    <t>o</t>
  </si>
  <si>
    <t>TOTAL</t>
  </si>
  <si>
    <t>p</t>
  </si>
  <si>
    <t>Evaluador</t>
  </si>
  <si>
    <t>q</t>
  </si>
  <si>
    <t>Fecha</t>
  </si>
  <si>
    <t>Incluye:
 - 2 enfoques de la línea temática de Restauración participativa del componente de "Ordenamiento territorial alrededor del agua y su relación con el agua y los ecosistemas"; y
 - Al menos 2 líneas temáticas del componente de "Gestión adaptativa a la crisis climática"; y
 - La totalidad del componente de "Gobernanza para el ordenamiento alrededor del agua".</t>
  </si>
  <si>
    <t>Incluye:
 - Al menos 1 enfoque de la línea temática de Restauración participativa del componente de "Ordenamiento territorial alrededor del agua y su relación con el agua y los ecosistemas"; y
 - 2 líneas temáticas del componente de "Gestión adaptativa a la crisis climática"; y
 - La totalidad del componente de "Gobernanza para el ordenamiento alrededor del agua".</t>
  </si>
  <si>
    <t>Incluye:
 - 1 enfoque de la línea temática de Restauración participativa del componente de "Ordenamiento territorial alrededor del agua y su relación con el agua y los ecosistemas"; y
 - 1 línea temática del componente de "Gestión adaptativa a la crisis climática"; y
 - La totalidad del componente de "Gobernanza para el ordenamiento alrededor del agua".</t>
  </si>
  <si>
    <r>
      <t>Versión:</t>
    </r>
    <r>
      <rPr>
        <sz val="10"/>
        <rFont val="Arial Narrow"/>
        <family val="2"/>
      </rPr>
      <t xml:space="preserve"> 1</t>
    </r>
  </si>
  <si>
    <r>
      <t>Vigencia:</t>
    </r>
    <r>
      <rPr>
        <sz val="10"/>
        <color theme="1"/>
        <rFont val="Arial Narrow"/>
        <family val="2"/>
      </rPr>
      <t xml:space="preserve"> 12/09/2024</t>
    </r>
  </si>
  <si>
    <t>EVALUACIÓN TÉCNICA
CONVOCATORIAS ASIGNACIÓN AMBIENTAL Y 20% MAYOR RECAUDO SGR - CONSERVACIÓN DE AREAS AMBIENTALES ESTRATEGICAS PARA EL ORDENAMIENTO ALREDEDOR DEL AGUA Y LA JUSTICIA AMBIENTAL</t>
  </si>
  <si>
    <r>
      <t>Código:</t>
    </r>
    <r>
      <rPr>
        <sz val="10"/>
        <color theme="1"/>
        <rFont val="Arial Narrow"/>
        <family val="2"/>
      </rPr>
      <t xml:space="preserve"> F-E-GIP-64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</si>
</sst>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name val="Arial Narrow"/>
      <family val="2"/>
    </font>
    <font>
      <b/>
      <sz val="12"/>
      <name val="Arial Narrow"/>
      <family val="2"/>
    </font>
    <font>
      <b/>
      <sz val="11"/>
      <name val="Arial Narrow"/>
      <family val="2"/>
    </font>
    <font>
      <sz val="10"/>
      <color theme="0"/>
      <name val="Arial Narrow"/>
      <family val="2"/>
    </font>
    <font>
      <b/>
      <sz val="10"/>
      <color theme="0"/>
      <name val="Arial Narrow"/>
      <family val="2"/>
    </font>
    <font>
      <b/>
      <sz val="10"/>
      <name val="Arial Narrow"/>
      <family val="2"/>
    </font>
    <font>
      <sz val="10"/>
      <name val="Arial Narrow"/>
      <family val="2"/>
    </font>
    <font>
      <b/>
      <sz val="10.5"/>
      <name val="Arial Narrow"/>
      <family val="2"/>
    </font>
    <font>
      <sz val="11"/>
      <color theme="1"/>
      <name val="Arial Narrow"/>
      <family val="2"/>
    </font>
    <font>
      <b/>
      <sz val="11"/>
      <color theme="1"/>
      <name val="Arial Narrow"/>
      <family val="2"/>
    </font>
    <font>
      <b/>
      <i/>
      <sz val="11"/>
      <color theme="1"/>
      <name val="Arial Narrow"/>
      <family val="2"/>
    </font>
    <font>
      <sz val="9"/>
      <color theme="1"/>
      <name val="Arial Narrow"/>
      <family val="2"/>
    </font>
    <font>
      <sz val="10"/>
      <color theme="1"/>
      <name val="Arial Narrow"/>
      <family val="2"/>
    </font>
    <font>
      <sz val="10.5"/>
      <color theme="1"/>
      <name val="Arial Narrow"/>
      <family val="2"/>
    </font>
    <font>
      <b/>
      <sz val="12"/>
      <color theme="1"/>
      <name val="Arial Narrow"/>
      <family val="2"/>
    </font>
    <font>
      <sz val="11"/>
      <color theme="1"/>
      <name val="Calibri"/>
      <family val="2"/>
    </font>
    <font>
      <sz val="10.5"/>
      <name val="Arial Narrow"/>
      <family val="2"/>
    </font>
    <font>
      <sz val="9"/>
      <color indexed="81"/>
      <name val="Tahoma"/>
      <family val="2"/>
    </font>
    <font>
      <b/>
      <sz val="9"/>
      <color indexed="81"/>
      <name val="Tahoma"/>
      <family val="2"/>
    </font>
    <font>
      <u/>
      <sz val="9"/>
      <color indexed="81"/>
      <name val="Tahoma"/>
      <family val="2"/>
    </font>
    <font>
      <b/>
      <sz val="11"/>
      <color theme="1"/>
      <name val="Calibri"/>
      <family val="2"/>
      <scheme val="minor"/>
    </font>
    <font>
      <i/>
      <sz val="9"/>
      <color indexed="81"/>
      <name val="Tahoma"/>
      <family val="2"/>
    </font>
    <font>
      <sz val="8"/>
      <color theme="1"/>
      <name val="Arial Narrow"/>
      <family val="2"/>
    </font>
    <font>
      <b/>
      <i/>
      <sz val="13"/>
      <color theme="1"/>
      <name val="Arial Narrow"/>
      <family val="2"/>
    </font>
    <font>
      <b/>
      <sz val="13"/>
      <color theme="1"/>
      <name val="Arial Narrow"/>
      <family val="2"/>
    </font>
    <font>
      <sz val="11"/>
      <color rgb="FF0070C0"/>
      <name val="Arial Narrow"/>
      <family val="2"/>
    </font>
    <font>
      <u/>
      <sz val="11"/>
      <color theme="1"/>
      <name val="Arial Narrow"/>
      <family val="2"/>
    </font>
    <font>
      <sz val="12"/>
      <name val="Arial Narrow"/>
      <family val="2"/>
    </font>
    <font>
      <b/>
      <sz val="10"/>
      <color theme="1"/>
      <name val="Arial Narrow"/>
      <family val="2"/>
    </font>
    <font>
      <i/>
      <u/>
      <sz val="10"/>
      <color theme="1"/>
      <name val="Arial Narrow"/>
      <family val="2"/>
    </font>
    <font>
      <sz val="11"/>
      <color rgb="FFC00000"/>
      <name val="Arial Narrow"/>
      <family val="2"/>
    </font>
    <font>
      <b/>
      <sz val="11"/>
      <color rgb="FFC00000"/>
      <name val="Arial Narrow"/>
      <family val="2"/>
    </font>
    <font>
      <sz val="8"/>
      <color rgb="FFC00000"/>
      <name val="Arial Narrow"/>
      <family val="2"/>
    </font>
    <font>
      <i/>
      <sz val="8"/>
      <color rgb="FFC00000"/>
      <name val="Arial Narrow"/>
      <family val="2"/>
    </font>
    <font>
      <i/>
      <u/>
      <sz val="8"/>
      <color rgb="FFC00000"/>
      <name val="Arial Narrow"/>
      <family val="2"/>
    </font>
    <font>
      <b/>
      <i/>
      <u/>
      <sz val="8"/>
      <color rgb="FFC00000"/>
      <name val="Arial Narrow"/>
      <family val="2"/>
    </font>
    <font>
      <sz val="8"/>
      <name val="Calibri"/>
      <family val="2"/>
      <scheme val="minor"/>
    </font>
  </fonts>
  <fills count="6">
    <fill>
      <patternFill patternType="none"/>
    </fill>
    <fill>
      <patternFill patternType="gray125"/>
    </fill>
    <fill>
      <patternFill patternType="solid">
        <fgColor rgb="FF96BE55"/>
        <bgColor indexed="64"/>
      </patternFill>
    </fill>
    <fill>
      <patternFill patternType="solid">
        <fgColor rgb="FF4D4D4D"/>
        <bgColor indexed="64"/>
      </patternFill>
    </fill>
    <fill>
      <patternFill patternType="solid">
        <fgColor rgb="FFE1E1E1"/>
        <bgColor indexed="64"/>
      </patternFill>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4">
    <xf numFmtId="0" fontId="0" fillId="0" borderId="0" xfId="0"/>
    <xf numFmtId="0" fontId="8" fillId="4" borderId="5" xfId="0" applyFont="1" applyFill="1" applyBorder="1" applyAlignment="1">
      <alignment vertical="center" wrapText="1" readingOrder="1"/>
    </xf>
    <xf numFmtId="1" fontId="0" fillId="0" borderId="0" xfId="0" applyNumberFormat="1"/>
    <xf numFmtId="0" fontId="13" fillId="0" borderId="16" xfId="0" applyFont="1" applyBorder="1"/>
    <xf numFmtId="0" fontId="13" fillId="0" borderId="0" xfId="0" applyFont="1"/>
    <xf numFmtId="1" fontId="13" fillId="0" borderId="0" xfId="0" applyNumberFormat="1" applyFont="1"/>
    <xf numFmtId="0" fontId="13" fillId="0" borderId="17" xfId="0" applyFont="1" applyBorder="1"/>
    <xf numFmtId="0" fontId="13" fillId="0" borderId="5" xfId="0" applyFont="1" applyBorder="1" applyAlignment="1">
      <alignment horizontal="left" vertical="center" wrapText="1"/>
    </xf>
    <xf numFmtId="1" fontId="9" fillId="0" borderId="5" xfId="0" applyNumberFormat="1" applyFont="1" applyBorder="1" applyAlignment="1" applyProtection="1">
      <alignment horizontal="center" vertical="center"/>
      <protection locked="0"/>
    </xf>
    <xf numFmtId="1" fontId="15" fillId="4" borderId="5" xfId="0" applyNumberFormat="1" applyFont="1" applyFill="1" applyBorder="1" applyAlignment="1">
      <alignment horizontal="center" vertical="center"/>
    </xf>
    <xf numFmtId="0" fontId="21" fillId="0" borderId="0" xfId="0" applyFont="1" applyAlignment="1">
      <alignment horizontal="right"/>
    </xf>
    <xf numFmtId="1" fontId="10" fillId="4" borderId="5" xfId="0" applyNumberFormat="1" applyFont="1" applyFill="1" applyBorder="1" applyAlignment="1">
      <alignment horizontal="center" wrapText="1"/>
    </xf>
    <xf numFmtId="0" fontId="10" fillId="4" borderId="5" xfId="0" applyFont="1" applyFill="1" applyBorder="1" applyAlignment="1">
      <alignment horizontal="center" vertical="center" wrapText="1"/>
    </xf>
    <xf numFmtId="0" fontId="24" fillId="0" borderId="16" xfId="0" applyFont="1" applyBorder="1" applyAlignment="1">
      <alignment horizontal="center" vertical="center"/>
    </xf>
    <xf numFmtId="1" fontId="25" fillId="0" borderId="17" xfId="0" applyNumberFormat="1" applyFont="1" applyBorder="1" applyAlignment="1">
      <alignment horizontal="center" vertical="center"/>
    </xf>
    <xf numFmtId="0" fontId="13" fillId="0" borderId="11" xfId="0" applyFont="1" applyBorder="1"/>
    <xf numFmtId="0" fontId="14" fillId="0" borderId="5" xfId="0" applyFont="1" applyBorder="1" applyAlignment="1">
      <alignment horizontal="left" vertical="center" wrapText="1"/>
    </xf>
    <xf numFmtId="0" fontId="10" fillId="4" borderId="5" xfId="0" applyFont="1" applyFill="1" applyBorder="1" applyAlignment="1">
      <alignment horizontal="center" wrapText="1"/>
    </xf>
    <xf numFmtId="0" fontId="24" fillId="0" borderId="0" xfId="0" applyFont="1" applyAlignment="1">
      <alignment horizontal="center" vertical="center"/>
    </xf>
    <xf numFmtId="1" fontId="25" fillId="0" borderId="0" xfId="0" applyNumberFormat="1" applyFont="1" applyAlignment="1">
      <alignment horizontal="center" vertical="center"/>
    </xf>
    <xf numFmtId="0" fontId="32" fillId="0" borderId="0" xfId="0" applyFont="1"/>
    <xf numFmtId="0" fontId="33" fillId="0" borderId="0" xfId="0" applyFont="1" applyAlignment="1" applyProtection="1">
      <alignment horizontal="left" vertical="center" wrapText="1"/>
      <protection locked="0"/>
    </xf>
    <xf numFmtId="0" fontId="13" fillId="0" borderId="0" xfId="0" applyFont="1" applyProtection="1">
      <protection locked="0"/>
    </xf>
    <xf numFmtId="0" fontId="31" fillId="0" borderId="0" xfId="0" applyFont="1" applyAlignment="1" applyProtection="1">
      <alignment vertical="center"/>
      <protection locked="0"/>
    </xf>
    <xf numFmtId="0" fontId="0" fillId="0" borderId="5" xfId="0" applyBorder="1"/>
    <xf numFmtId="1" fontId="0" fillId="0" borderId="5" xfId="0" applyNumberFormat="1" applyBorder="1"/>
    <xf numFmtId="15" fontId="0" fillId="0" borderId="5" xfId="0" applyNumberFormat="1" applyBorder="1"/>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6" fillId="0" borderId="7"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4" fillId="3" borderId="5" xfId="0" applyFont="1" applyFill="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29" fillId="0" borderId="5" xfId="0" applyFont="1" applyBorder="1" applyAlignment="1">
      <alignment horizontal="center" vertical="center" wrapText="1" readingOrder="1"/>
    </xf>
    <xf numFmtId="0" fontId="29" fillId="0" borderId="6" xfId="0" applyFont="1" applyBorder="1" applyAlignment="1">
      <alignment horizontal="center" vertical="center" wrapText="1" readingOrder="1"/>
    </xf>
    <xf numFmtId="0" fontId="8" fillId="4" borderId="4" xfId="0" applyFont="1" applyFill="1" applyBorder="1" applyAlignment="1">
      <alignment horizontal="justify" vertical="center" wrapText="1" readingOrder="1"/>
    </xf>
    <xf numFmtId="0" fontId="8" fillId="4" borderId="5" xfId="0" applyFont="1" applyFill="1" applyBorder="1" applyAlignment="1">
      <alignment horizontal="justify" vertical="center" wrapText="1" readingOrder="1"/>
    </xf>
    <xf numFmtId="0" fontId="17" fillId="0" borderId="5" xfId="0" applyFont="1" applyBorder="1" applyAlignment="1" applyProtection="1">
      <alignment horizontal="center" vertical="center" wrapText="1" readingOrder="1"/>
      <protection locked="0"/>
    </xf>
    <xf numFmtId="0" fontId="17" fillId="0" borderId="6" xfId="0" applyFont="1" applyBorder="1" applyAlignment="1" applyProtection="1">
      <alignment horizontal="center" vertical="center" wrapText="1" readingOrder="1"/>
      <protection locked="0"/>
    </xf>
    <xf numFmtId="0" fontId="6" fillId="0" borderId="6" xfId="0" applyFont="1" applyBorder="1" applyAlignment="1">
      <alignment horizontal="center" vertical="center" wrapText="1" readingOrder="1"/>
    </xf>
    <xf numFmtId="0" fontId="28" fillId="0" borderId="5" xfId="0" applyFont="1" applyBorder="1" applyAlignment="1">
      <alignment horizontal="justify" vertical="center" wrapText="1" readingOrder="1"/>
    </xf>
    <xf numFmtId="0" fontId="28" fillId="0" borderId="6" xfId="0" applyFont="1" applyBorder="1" applyAlignment="1">
      <alignment horizontal="justify" vertical="center" wrapText="1" readingOrder="1"/>
    </xf>
    <xf numFmtId="0" fontId="3" fillId="5" borderId="4" xfId="0" applyFont="1" applyFill="1" applyBorder="1" applyAlignment="1">
      <alignment horizontal="justify" vertical="center" wrapText="1" readingOrder="1"/>
    </xf>
    <xf numFmtId="0" fontId="3" fillId="5" borderId="5" xfId="0" applyFont="1" applyFill="1" applyBorder="1" applyAlignment="1">
      <alignment horizontal="justify" vertical="center" wrapText="1" readingOrder="1"/>
    </xf>
    <xf numFmtId="0" fontId="3" fillId="5" borderId="6" xfId="0" applyFont="1" applyFill="1" applyBorder="1" applyAlignment="1">
      <alignment horizontal="justify" vertical="center" wrapText="1" readingOrder="1"/>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1" fillId="4" borderId="4" xfId="0" applyFont="1" applyFill="1" applyBorder="1" applyAlignment="1">
      <alignment horizontal="center" wrapText="1"/>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5"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0" fillId="4" borderId="4" xfId="0" applyFont="1" applyFill="1" applyBorder="1" applyAlignment="1">
      <alignment horizontal="center" wrapText="1"/>
    </xf>
    <xf numFmtId="0" fontId="10" fillId="4" borderId="5" xfId="0" applyFont="1" applyFill="1" applyBorder="1" applyAlignment="1">
      <alignment horizontal="center" wrapText="1"/>
    </xf>
    <xf numFmtId="0" fontId="10" fillId="4" borderId="6" xfId="0" applyFont="1" applyFill="1" applyBorder="1" applyAlignment="1">
      <alignment horizontal="center" wrapText="1"/>
    </xf>
    <xf numFmtId="15" fontId="9" fillId="0" borderId="20" xfId="0" applyNumberFormat="1" applyFont="1" applyBorder="1" applyAlignment="1" applyProtection="1">
      <alignment horizontal="center"/>
      <protection locked="0"/>
    </xf>
    <xf numFmtId="15" fontId="9" fillId="0" borderId="21" xfId="0" applyNumberFormat="1" applyFont="1" applyBorder="1" applyAlignment="1" applyProtection="1">
      <alignment horizont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9" fillId="0" borderId="15" xfId="0" applyFont="1" applyBorder="1" applyAlignment="1">
      <alignment horizontal="left"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7" fillId="0" borderId="5" xfId="0" applyFont="1" applyBorder="1" applyAlignment="1" applyProtection="1">
      <alignment horizontal="left" vertical="center" wrapText="1" readingOrder="1"/>
      <protection locked="0"/>
    </xf>
    <xf numFmtId="0" fontId="13" fillId="0" borderId="12" xfId="0" applyFont="1" applyBorder="1" applyAlignment="1">
      <alignment horizontal="center"/>
    </xf>
    <xf numFmtId="0" fontId="13" fillId="0" borderId="18" xfId="0" applyFont="1" applyBorder="1" applyAlignment="1">
      <alignment horizontal="center"/>
    </xf>
    <xf numFmtId="1" fontId="25" fillId="4" borderId="2" xfId="0" applyNumberFormat="1" applyFont="1" applyFill="1" applyBorder="1" applyAlignment="1">
      <alignment horizontal="center" vertical="center"/>
    </xf>
    <xf numFmtId="1" fontId="25" fillId="4" borderId="3" xfId="0" applyNumberFormat="1" applyFont="1" applyFill="1" applyBorder="1" applyAlignment="1">
      <alignment horizontal="center" vertical="center"/>
    </xf>
    <xf numFmtId="0" fontId="24" fillId="4" borderId="1" xfId="0" applyFont="1" applyFill="1" applyBorder="1" applyAlignment="1">
      <alignment horizontal="center" vertical="center"/>
    </xf>
    <xf numFmtId="0" fontId="24" fillId="4" borderId="2" xfId="0" applyFont="1" applyFill="1" applyBorder="1" applyAlignment="1">
      <alignment horizontal="center" vertical="center"/>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5" fillId="4" borderId="7" xfId="0" applyFont="1" applyFill="1" applyBorder="1" applyAlignment="1">
      <alignment horizontal="left" vertical="center" wrapText="1"/>
    </xf>
    <xf numFmtId="0" fontId="15" fillId="4" borderId="10" xfId="0" applyFont="1" applyFill="1" applyBorder="1" applyAlignment="1">
      <alignment horizontal="left" vertical="center"/>
    </xf>
    <xf numFmtId="0" fontId="24" fillId="4" borderId="19" xfId="0" applyFont="1" applyFill="1" applyBorder="1" applyAlignment="1">
      <alignment horizontal="center" vertical="center"/>
    </xf>
    <xf numFmtId="0" fontId="24" fillId="4" borderId="20" xfId="0" applyFont="1" applyFill="1" applyBorder="1" applyAlignment="1">
      <alignment horizontal="center" vertical="center"/>
    </xf>
    <xf numFmtId="1" fontId="25" fillId="4" borderId="20" xfId="0" applyNumberFormat="1" applyFont="1" applyFill="1" applyBorder="1" applyAlignment="1">
      <alignment horizontal="center" vertical="center"/>
    </xf>
    <xf numFmtId="1" fontId="25" fillId="4" borderId="2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E1E1E1"/>
      <color rgb="FF96B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243416</xdr:colOff>
      <xdr:row>0</xdr:row>
      <xdr:rowOff>264583</xdr:rowOff>
    </xdr:from>
    <xdr:to>
      <xdr:col>7</xdr:col>
      <xdr:colOff>1047749</xdr:colOff>
      <xdr:row>1</xdr:row>
      <xdr:rowOff>10583</xdr:rowOff>
    </xdr:to>
    <xdr:pic>
      <xdr:nvPicPr>
        <xdr:cNvPr id="2" name="Imagen 2">
          <a:extLst>
            <a:ext uri="{FF2B5EF4-FFF2-40B4-BE49-F238E27FC236}">
              <a16:creationId xmlns:a16="http://schemas.microsoft.com/office/drawing/2014/main" id="{89357846-A7B1-4F19-A70A-6CBD4F1FCE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360833" y="264583"/>
          <a:ext cx="2074333" cy="592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6DF7-BAD1-4CAB-8348-73F2FC7E44DC}">
  <dimension ref="A1:J556"/>
  <sheetViews>
    <sheetView tabSelected="1" view="pageBreakPreview" zoomScale="90" zoomScaleNormal="90" zoomScaleSheetLayoutView="90" workbookViewId="0">
      <selection activeCell="L2" sqref="L2"/>
    </sheetView>
  </sheetViews>
  <sheetFormatPr baseColWidth="10" defaultRowHeight="15" x14ac:dyDescent="0.25"/>
  <cols>
    <col min="2" max="2" width="15.42578125" customWidth="1"/>
    <col min="3" max="3" width="25.42578125" customWidth="1"/>
    <col min="4" max="4" width="27.7109375" style="2" customWidth="1"/>
    <col min="5" max="5" width="24.5703125" customWidth="1"/>
    <col min="6" max="6" width="17.140625" customWidth="1"/>
    <col min="7" max="8" width="19" customWidth="1"/>
    <col min="9" max="9" width="2.5703125" customWidth="1"/>
    <col min="10" max="10" width="58.28515625" hidden="1" customWidth="1"/>
  </cols>
  <sheetData>
    <row r="1" spans="1:10" ht="66.75" customHeight="1" x14ac:dyDescent="0.25">
      <c r="A1" s="35" t="s">
        <v>0</v>
      </c>
      <c r="B1" s="36"/>
      <c r="C1" s="39" t="s">
        <v>135</v>
      </c>
      <c r="D1" s="39"/>
      <c r="E1" s="39"/>
      <c r="F1" s="39"/>
      <c r="G1" s="40"/>
      <c r="H1" s="41"/>
    </row>
    <row r="2" spans="1:10" ht="28.5" customHeight="1" x14ac:dyDescent="0.25">
      <c r="A2" s="37"/>
      <c r="B2" s="38"/>
      <c r="C2" s="44" t="s">
        <v>1</v>
      </c>
      <c r="D2" s="44"/>
      <c r="E2" s="44"/>
      <c r="F2" s="44"/>
      <c r="G2" s="42"/>
      <c r="H2" s="43"/>
    </row>
    <row r="3" spans="1:10" x14ac:dyDescent="0.25">
      <c r="A3" s="45" t="s">
        <v>133</v>
      </c>
      <c r="B3" s="46"/>
      <c r="C3" s="47" t="s">
        <v>134</v>
      </c>
      <c r="D3" s="47"/>
      <c r="E3" s="47"/>
      <c r="F3" s="47"/>
      <c r="G3" s="47" t="s">
        <v>136</v>
      </c>
      <c r="H3" s="48"/>
    </row>
    <row r="4" spans="1:10" ht="6" customHeight="1" x14ac:dyDescent="0.25">
      <c r="A4" s="45"/>
      <c r="B4" s="46"/>
      <c r="C4" s="46"/>
      <c r="D4" s="46"/>
      <c r="E4" s="46"/>
      <c r="F4" s="46"/>
      <c r="G4" s="46"/>
      <c r="H4" s="53"/>
    </row>
    <row r="5" spans="1:10" ht="17.25" customHeight="1" x14ac:dyDescent="0.25">
      <c r="A5" s="59" t="s">
        <v>5</v>
      </c>
      <c r="B5" s="60"/>
      <c r="C5" s="60"/>
      <c r="D5" s="60"/>
      <c r="E5" s="60"/>
      <c r="F5" s="60"/>
      <c r="G5" s="60"/>
      <c r="H5" s="61"/>
    </row>
    <row r="6" spans="1:10" ht="4.5" customHeight="1" x14ac:dyDescent="0.25">
      <c r="A6" s="29"/>
      <c r="B6" s="30"/>
      <c r="C6" s="30"/>
      <c r="D6" s="30"/>
      <c r="E6" s="30"/>
      <c r="F6" s="30"/>
      <c r="G6" s="30"/>
      <c r="H6" s="31"/>
    </row>
    <row r="7" spans="1:10" ht="16.5" customHeight="1" x14ac:dyDescent="0.25">
      <c r="A7" s="49" t="s">
        <v>2</v>
      </c>
      <c r="B7" s="50"/>
      <c r="C7" s="54" t="s">
        <v>36</v>
      </c>
      <c r="D7" s="54"/>
      <c r="E7" s="54"/>
      <c r="F7" s="54"/>
      <c r="G7" s="54"/>
      <c r="H7" s="55"/>
    </row>
    <row r="8" spans="1:10" ht="3.75" customHeight="1" x14ac:dyDescent="0.25">
      <c r="A8" s="56"/>
      <c r="B8" s="57"/>
      <c r="C8" s="57"/>
      <c r="D8" s="57"/>
      <c r="E8" s="57"/>
      <c r="F8" s="57"/>
      <c r="G8" s="57"/>
      <c r="H8" s="58"/>
    </row>
    <row r="9" spans="1:10" ht="60.75" customHeight="1" x14ac:dyDescent="0.25">
      <c r="A9" s="49" t="s">
        <v>3</v>
      </c>
      <c r="B9" s="50"/>
      <c r="C9" s="89"/>
      <c r="D9" s="89"/>
      <c r="E9" s="89"/>
      <c r="F9" s="1" t="s">
        <v>18</v>
      </c>
      <c r="G9" s="51"/>
      <c r="H9" s="52"/>
      <c r="J9" s="23" t="s">
        <v>76</v>
      </c>
    </row>
    <row r="10" spans="1:10" ht="16.5" customHeight="1" x14ac:dyDescent="0.25">
      <c r="A10" s="49" t="s">
        <v>4</v>
      </c>
      <c r="B10" s="50"/>
      <c r="C10" s="89"/>
      <c r="D10" s="89"/>
      <c r="E10" s="89"/>
      <c r="F10" s="1" t="s">
        <v>19</v>
      </c>
      <c r="G10" s="51"/>
      <c r="H10" s="52"/>
    </row>
    <row r="11" spans="1:10" ht="4.5" customHeight="1" x14ac:dyDescent="0.25">
      <c r="A11" s="62"/>
      <c r="B11" s="63"/>
      <c r="C11" s="63"/>
      <c r="D11" s="63"/>
      <c r="E11" s="63"/>
      <c r="F11" s="63"/>
      <c r="G11" s="63"/>
      <c r="H11" s="64"/>
    </row>
    <row r="12" spans="1:10" ht="15.75" x14ac:dyDescent="0.25">
      <c r="A12" s="59" t="s">
        <v>6</v>
      </c>
      <c r="B12" s="60"/>
      <c r="C12" s="60"/>
      <c r="D12" s="60"/>
      <c r="E12" s="60"/>
      <c r="F12" s="60"/>
      <c r="G12" s="60"/>
      <c r="H12" s="61"/>
    </row>
    <row r="13" spans="1:10" ht="4.5" customHeight="1" x14ac:dyDescent="0.25">
      <c r="A13" s="32"/>
      <c r="B13" s="33"/>
      <c r="C13" s="33"/>
      <c r="D13" s="33"/>
      <c r="E13" s="33"/>
      <c r="F13" s="33"/>
      <c r="G13" s="33"/>
      <c r="H13" s="34"/>
    </row>
    <row r="14" spans="1:10" ht="16.5" x14ac:dyDescent="0.3">
      <c r="A14" s="65" t="s">
        <v>11</v>
      </c>
      <c r="B14" s="66"/>
      <c r="C14" s="66"/>
      <c r="D14" s="66"/>
      <c r="E14" s="66"/>
      <c r="F14" s="66"/>
      <c r="G14" s="66"/>
      <c r="H14" s="67"/>
    </row>
    <row r="15" spans="1:10" ht="3.75" customHeight="1" x14ac:dyDescent="0.3">
      <c r="A15" s="68"/>
      <c r="B15" s="69"/>
      <c r="C15" s="69"/>
      <c r="D15" s="69"/>
      <c r="E15" s="69"/>
      <c r="F15" s="69"/>
      <c r="G15" s="69"/>
      <c r="H15" s="70"/>
    </row>
    <row r="16" spans="1:10" ht="16.5" x14ac:dyDescent="0.3">
      <c r="A16" s="75" t="s">
        <v>9</v>
      </c>
      <c r="B16" s="76"/>
      <c r="C16" s="11" t="s">
        <v>7</v>
      </c>
      <c r="D16" s="17" t="s">
        <v>10</v>
      </c>
      <c r="E16" s="76" t="s">
        <v>8</v>
      </c>
      <c r="F16" s="76"/>
      <c r="G16" s="76"/>
      <c r="H16" s="77"/>
      <c r="J16" s="20" t="s">
        <v>82</v>
      </c>
    </row>
    <row r="17" spans="1:10" s="4" customFormat="1" ht="171.75" customHeight="1" x14ac:dyDescent="0.2">
      <c r="A17" s="71" t="s">
        <v>93</v>
      </c>
      <c r="B17" s="72"/>
      <c r="C17" s="8">
        <v>12</v>
      </c>
      <c r="D17" s="7" t="str">
        <f>IF(C17=12,Listas!M3,(IF(C17=10,Listas!M4,(IF(C17=0,Listas!M5,0)))))</f>
        <v>Intención de suscribir un convenio que incluye: 
 - Desde 2 entidades territoriales; y
 - Al menos 1 entidad pública entre: i) Autoridad ambiental de la zona donde se pretende ejecutar el proyecto. ii) Institutos de investigación del SINA. iii) Institución de Educación Superior – IES local o regional de carácter público.</v>
      </c>
      <c r="E17" s="27"/>
      <c r="F17" s="27"/>
      <c r="G17" s="27"/>
      <c r="H17" s="28"/>
      <c r="J17" s="21" t="s">
        <v>80</v>
      </c>
    </row>
    <row r="18" spans="1:10" s="4" customFormat="1" ht="195.75" customHeight="1" x14ac:dyDescent="0.2">
      <c r="A18" s="71" t="s">
        <v>63</v>
      </c>
      <c r="B18" s="72"/>
      <c r="C18" s="8">
        <v>15</v>
      </c>
      <c r="D18" s="7" t="str">
        <f>IF(C18=15,Listas!M9,(IF(C18=10,Listas!M10,(IF(C18=5,Listas!M11,(IF(C18=0,Listas!M12)))))))</f>
        <v>Incluye:
 - 2 enfoques de la línea temática de Restauración participativa del componente de "Ordenamiento territorial alrededor del agua y su relación con el agua y los ecosistemas"; y
 - Al menos 2 líneas temáticas del componente de "Gestión adaptativa a la crisis climática"; y
 - La totalidad del componente de "Gobernanza para el ordenamiento alrededor del agua".</v>
      </c>
      <c r="E18" s="27"/>
      <c r="F18" s="27"/>
      <c r="G18" s="27"/>
      <c r="H18" s="28"/>
      <c r="J18" s="21" t="s">
        <v>81</v>
      </c>
    </row>
    <row r="19" spans="1:10" s="4" customFormat="1" ht="180" customHeight="1" x14ac:dyDescent="0.2">
      <c r="A19" s="71" t="s">
        <v>64</v>
      </c>
      <c r="B19" s="72"/>
      <c r="C19" s="8">
        <v>2</v>
      </c>
      <c r="D19" s="7" t="str">
        <f>IF(C19=2,Listas!M15,(IF(C19=0,Listas!M16)))</f>
        <v>Integra población rural, mujeres, líderes ambientales, LGBTIQ+, personas con discapacidad, victimas, en situación de fragilidad social y/o comunidades étnicas, como participantes del proyecto</v>
      </c>
      <c r="E19" s="27"/>
      <c r="F19" s="27"/>
      <c r="G19" s="27"/>
      <c r="H19" s="28"/>
      <c r="J19" s="21" t="s">
        <v>83</v>
      </c>
    </row>
    <row r="20" spans="1:10" s="4" customFormat="1" ht="199.5" customHeight="1" x14ac:dyDescent="0.2">
      <c r="A20" s="71" t="s">
        <v>65</v>
      </c>
      <c r="B20" s="72"/>
      <c r="C20" s="8">
        <v>5</v>
      </c>
      <c r="D20" s="7" t="str">
        <f>IF(C20=5,Listas!M18,(IF(C20=3,Listas!M19,(IF(C20=0,Listas!M20)))))</f>
        <v>Cumple con los 2 aspectos requeridos:
 - Se evidencia articulación directa entre los productos del proyecto y las líneas estratégicas, programas, proyectos y zonificación de manejo definidas en el instrumento de planificación o manejo del área ambiental estratégica; y
 - El instrumento de planificación o manejo del área ambiental estratégica se encuentra formulado y aprobado por la entidad ambiental competente</v>
      </c>
      <c r="E20" s="27"/>
      <c r="F20" s="27"/>
      <c r="G20" s="27"/>
      <c r="H20" s="28"/>
      <c r="J20" s="21" t="s">
        <v>95</v>
      </c>
    </row>
    <row r="21" spans="1:10" s="4" customFormat="1" ht="183" customHeight="1" x14ac:dyDescent="0.2">
      <c r="A21" s="71" t="s">
        <v>66</v>
      </c>
      <c r="B21" s="72"/>
      <c r="C21" s="8">
        <v>6</v>
      </c>
      <c r="D21" s="7" t="str">
        <f>IF(C21=6,Listas!M22,(IF(C21=0,Listas!M23)))</f>
        <v>El proyecto cuenta con productos y actividades que se ejecutan en alguna de las subzonas hidrográficas con índice de vulnerabilidad hídrica por desabastecimiento muy alto y/o alto</v>
      </c>
      <c r="E21" s="27"/>
      <c r="F21" s="27"/>
      <c r="G21" s="27"/>
      <c r="H21" s="28"/>
      <c r="J21" s="21" t="s">
        <v>87</v>
      </c>
    </row>
    <row r="22" spans="1:10" s="4" customFormat="1" ht="34.5" customHeight="1" x14ac:dyDescent="0.2">
      <c r="A22" s="73" t="s">
        <v>43</v>
      </c>
      <c r="B22" s="74"/>
      <c r="C22" s="9">
        <f>SUM(C17:C21)</f>
        <v>40</v>
      </c>
      <c r="D22" s="15"/>
      <c r="E22" s="90"/>
      <c r="F22" s="90"/>
      <c r="G22" s="90"/>
      <c r="H22" s="91"/>
      <c r="J22" s="22"/>
    </row>
    <row r="23" spans="1:10" s="4" customFormat="1" ht="12.75" x14ac:dyDescent="0.2">
      <c r="A23" s="3"/>
      <c r="D23" s="5"/>
      <c r="H23" s="6"/>
      <c r="J23" s="22"/>
    </row>
    <row r="24" spans="1:10" s="4" customFormat="1" ht="16.5" x14ac:dyDescent="0.3">
      <c r="A24" s="65" t="s">
        <v>20</v>
      </c>
      <c r="B24" s="66"/>
      <c r="C24" s="66"/>
      <c r="D24" s="66"/>
      <c r="E24" s="66"/>
      <c r="F24" s="66"/>
      <c r="G24" s="66"/>
      <c r="H24" s="67"/>
      <c r="J24" s="22"/>
    </row>
    <row r="25" spans="1:10" s="4" customFormat="1" ht="3.75" customHeight="1" x14ac:dyDescent="0.2">
      <c r="A25" s="3"/>
      <c r="D25" s="5"/>
      <c r="H25" s="6"/>
      <c r="J25" s="22"/>
    </row>
    <row r="26" spans="1:10" s="4" customFormat="1" ht="16.5" x14ac:dyDescent="0.3">
      <c r="A26" s="75" t="s">
        <v>9</v>
      </c>
      <c r="B26" s="76"/>
      <c r="C26" s="11" t="s">
        <v>7</v>
      </c>
      <c r="D26" s="12" t="s">
        <v>10</v>
      </c>
      <c r="E26" s="76" t="s">
        <v>8</v>
      </c>
      <c r="F26" s="76"/>
      <c r="G26" s="76"/>
      <c r="H26" s="77"/>
      <c r="J26" s="22"/>
    </row>
    <row r="27" spans="1:10" s="4" customFormat="1" ht="234" customHeight="1" x14ac:dyDescent="0.2">
      <c r="A27" s="71" t="s">
        <v>67</v>
      </c>
      <c r="B27" s="72"/>
      <c r="C27" s="8">
        <v>5</v>
      </c>
      <c r="D27" s="7" t="str">
        <f>IF(C27=5,Listas!M26,(IF(C27=3,Listas!M27,(IF(C27=0,Listas!M28)))))</f>
        <v>Cumple con los 2 aspectos requeridos: 
 - Describe su articulación con la política pública con cada uno de los niveles de gobierno y su alineación con los instrumentos de planificación territorial; e
 - Incluye la descripción de la necesidad (o no) de tramitar las licencias ambientales, permisos o autorizaciones para el desarrollo de las actividades del proyecto.</v>
      </c>
      <c r="E27" s="27"/>
      <c r="F27" s="27"/>
      <c r="G27" s="27"/>
      <c r="H27" s="28"/>
      <c r="J27" s="21" t="s">
        <v>85</v>
      </c>
    </row>
    <row r="28" spans="1:10" s="4" customFormat="1" ht="350.1" customHeight="1" x14ac:dyDescent="0.2">
      <c r="A28" s="71" t="s">
        <v>68</v>
      </c>
      <c r="B28" s="72"/>
      <c r="C28" s="8">
        <v>17</v>
      </c>
      <c r="D28" s="16" t="str">
        <f>IF(C28=17,Listas!M31,(IF(C28=12,Listas!M32,(IF(C28=6,Listas!M33,(IF(C28=3,Listas!M34,(IF(C28=0,Listas!M35,0)))))))))</f>
        <v>Cuenta con total congruencia técnica entre el abordaje de los alcances temáticos que componen las líneas, sublíneas y acciones estratégicas, con todos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v>
      </c>
      <c r="E28" s="27"/>
      <c r="F28" s="27"/>
      <c r="G28" s="27"/>
      <c r="H28" s="28"/>
      <c r="J28" s="21" t="s">
        <v>84</v>
      </c>
    </row>
    <row r="29" spans="1:10" s="4" customFormat="1" ht="290.10000000000002" customHeight="1" x14ac:dyDescent="0.2">
      <c r="A29" s="71" t="s">
        <v>69</v>
      </c>
      <c r="B29" s="72"/>
      <c r="C29" s="8">
        <v>5</v>
      </c>
      <c r="D29" s="7" t="str">
        <f>IF(C29=5,Listas!M38,(IF(C29=3,Listas!M39,(IF(C29=1,Listas!#REF!,(IF(C29=0,Listas!M40)))))))</f>
        <v>Cumple con los 2 aspectos requeridos:
 - El presupuesto propuesto del proyecto se encuentra en un rango razonable de mercado para la región y sus líneas temáticas, guardando coherencia con los productos a obtener y con las actividades a desarrollar; y
 - Las actividades se encuentran soportadas en análisis de cantidades y Análisis de Precios Unitarios (APU), para el cumplimiento de las metas y objetivos del proyecto.</v>
      </c>
      <c r="E29" s="27"/>
      <c r="F29" s="27"/>
      <c r="G29" s="27"/>
      <c r="H29" s="28"/>
      <c r="J29" s="21" t="s">
        <v>86</v>
      </c>
    </row>
    <row r="30" spans="1:10" s="4" customFormat="1" ht="277.5" customHeight="1" x14ac:dyDescent="0.2">
      <c r="A30" s="71" t="s">
        <v>70</v>
      </c>
      <c r="B30" s="72"/>
      <c r="C30" s="8">
        <v>8</v>
      </c>
      <c r="D30" s="16" t="str">
        <f>IF(C30=8,Listas!M43,(IF(C30=4,Listas!M44,(IF(C30=0,Listas!M45)))))</f>
        <v>El diseño de las medidas de "Restablecimiento de la funcionalidad del ciclo del agua y su relación con la conservación de los ecosistemas" y "Gestión Adaptativa a la crisis climática" presentan un análisis de la vulnerabilidad frente al cambio climático y la pérdida de biodiversidad, y es específico para el área ambiental estratégica objeto del proyecto.</v>
      </c>
      <c r="E30" s="96"/>
      <c r="F30" s="96"/>
      <c r="G30" s="96"/>
      <c r="H30" s="97"/>
      <c r="J30" s="21" t="s">
        <v>88</v>
      </c>
    </row>
    <row r="31" spans="1:10" s="4" customFormat="1" ht="16.5" x14ac:dyDescent="0.3">
      <c r="A31" s="75" t="s">
        <v>9</v>
      </c>
      <c r="B31" s="76"/>
      <c r="C31" s="11" t="s">
        <v>7</v>
      </c>
      <c r="D31" s="12" t="s">
        <v>10</v>
      </c>
      <c r="E31" s="76" t="s">
        <v>8</v>
      </c>
      <c r="F31" s="76"/>
      <c r="G31" s="76"/>
      <c r="H31" s="77"/>
      <c r="J31" s="22"/>
    </row>
    <row r="32" spans="1:10" s="4" customFormat="1" ht="268.5" customHeight="1" x14ac:dyDescent="0.2">
      <c r="A32" s="71" t="s">
        <v>71</v>
      </c>
      <c r="B32" s="72"/>
      <c r="C32" s="8">
        <v>6</v>
      </c>
      <c r="D32" s="7" t="str">
        <f>IF(C32=6,Listas!M47,(IF(C32=3,Listas!M48,(IF(C32=1,Listas!M49,(IF(C32=0,Listas!M50)))))))</f>
        <v>Cumple con los 3 aspectos requeridos:
 - Realiza el análisis de los factores limitantes, potenciadores, tensionantes y disturbios; y
 - Están soportados a través de una caracterización (estado actual) físico-biótica y socioeconómica del área de estudio; y
 - Es congruente con el problema identificado.</v>
      </c>
      <c r="E32" s="27"/>
      <c r="F32" s="27"/>
      <c r="G32" s="27"/>
      <c r="H32" s="28"/>
      <c r="J32" s="21" t="s">
        <v>89</v>
      </c>
    </row>
    <row r="33" spans="1:10" s="4" customFormat="1" ht="281.25" customHeight="1" x14ac:dyDescent="0.2">
      <c r="A33" s="71" t="s">
        <v>72</v>
      </c>
      <c r="B33" s="72"/>
      <c r="C33" s="8">
        <v>6</v>
      </c>
      <c r="D33" s="7" t="str">
        <f>IF(C33=6,Listas!M52,(IF(C33=3,Listas!M53,(IF(C33=0,Listas!M54)))))</f>
        <v>Incluye un análisis geográfico a escala congruente con el instrumento de planificación ambiental aprobado, teniendo en cuenta su localización, altura (mínima y máxima), coordenadas geográficas y planas, y capas (shape).</v>
      </c>
      <c r="E33" s="27"/>
      <c r="F33" s="27"/>
      <c r="G33" s="27"/>
      <c r="H33" s="28"/>
      <c r="J33" s="21" t="s">
        <v>90</v>
      </c>
    </row>
    <row r="34" spans="1:10" s="4" customFormat="1" ht="267.75" customHeight="1" x14ac:dyDescent="0.2">
      <c r="A34" s="71" t="s">
        <v>73</v>
      </c>
      <c r="B34" s="72"/>
      <c r="C34" s="8">
        <v>6</v>
      </c>
      <c r="D34" s="7" t="str">
        <f>IF(C34=6,Listas!M56,(IF(C34=3,Listas!M57,(IF(C34=0,Listas!M58)))))</f>
        <v>Cumple con los 2 aspectos requeridos:
 - Cuenta con un enfoque específico para abordar y adaptarse al cambio climático en el área ambiental estratégica; e
 - Incluye la implementación de medidas concretas que contribuyan a la mitigación o adaptación al cambio climático de los Planes Integrales de Cambio Climático o Plan Nacional de Adaptación al Cambio Climático.</v>
      </c>
      <c r="E34" s="27"/>
      <c r="F34" s="27"/>
      <c r="G34" s="27"/>
      <c r="H34" s="28"/>
      <c r="J34" s="21" t="s">
        <v>91</v>
      </c>
    </row>
    <row r="35" spans="1:10" s="4" customFormat="1" ht="278.25" customHeight="1" x14ac:dyDescent="0.2">
      <c r="A35" s="71" t="s">
        <v>74</v>
      </c>
      <c r="B35" s="72"/>
      <c r="C35" s="8">
        <v>7</v>
      </c>
      <c r="D35" s="7" t="str">
        <f>IF(C35=7,Listas!M61,(IF(C35=3,Listas!M62,(IF(C35=1,Listas!M63,(IF(C35=0,Listas!M64)))))))</f>
        <v>Cumple con los 3 aspectos requeridos: 
 - Incluye una estrategia de sostenibilidad técnica, social, ambiental y financiera; y
 - Describe la capacidad institucional, responsables, gestión de recursos e instrumentos de planificación propios; y
 - Detalla las acciones en un horizonte de tiempo específico (corto, mediano y largo plazo).</v>
      </c>
      <c r="E35" s="27"/>
      <c r="F35" s="27"/>
      <c r="G35" s="27"/>
      <c r="H35" s="28"/>
      <c r="J35" s="21" t="s">
        <v>92</v>
      </c>
    </row>
    <row r="36" spans="1:10" s="4" customFormat="1" ht="33.75" customHeight="1" x14ac:dyDescent="0.2">
      <c r="A36" s="98" t="s">
        <v>34</v>
      </c>
      <c r="B36" s="99"/>
      <c r="C36" s="9">
        <f>SUM(C27:C35)</f>
        <v>60</v>
      </c>
      <c r="D36" s="15"/>
      <c r="E36" s="90"/>
      <c r="F36" s="90"/>
      <c r="G36" s="90"/>
      <c r="H36" s="91"/>
    </row>
    <row r="37" spans="1:10" s="4" customFormat="1" ht="10.5" customHeight="1" thickBot="1" x14ac:dyDescent="0.25">
      <c r="A37" s="3"/>
      <c r="D37" s="5"/>
      <c r="H37" s="6"/>
    </row>
    <row r="38" spans="1:10" s="4" customFormat="1" ht="18.75" customHeight="1" x14ac:dyDescent="0.2">
      <c r="A38" s="94" t="s">
        <v>35</v>
      </c>
      <c r="B38" s="95"/>
      <c r="C38" s="95"/>
      <c r="D38" s="95"/>
      <c r="E38" s="92">
        <f>+C22+C36</f>
        <v>100</v>
      </c>
      <c r="F38" s="92"/>
      <c r="G38" s="92"/>
      <c r="H38" s="93"/>
    </row>
    <row r="39" spans="1:10" s="4" customFormat="1" ht="18.75" customHeight="1" thickBot="1" x14ac:dyDescent="0.25">
      <c r="A39" s="100" t="s">
        <v>21</v>
      </c>
      <c r="B39" s="101"/>
      <c r="C39" s="101"/>
      <c r="D39" s="101"/>
      <c r="E39" s="102" t="str">
        <f>+IF(E38&gt;69,Listas!M67,Listas!M68)</f>
        <v>Puntaje ≥ 70: En lista de elegibles</v>
      </c>
      <c r="F39" s="102"/>
      <c r="G39" s="102"/>
      <c r="H39" s="103"/>
    </row>
    <row r="40" spans="1:10" s="4" customFormat="1" ht="7.5" customHeight="1" thickBot="1" x14ac:dyDescent="0.25">
      <c r="A40" s="13"/>
      <c r="B40" s="18"/>
      <c r="C40" s="18"/>
      <c r="D40" s="18"/>
      <c r="E40" s="19"/>
      <c r="F40" s="19"/>
      <c r="G40" s="19"/>
      <c r="H40" s="14"/>
    </row>
    <row r="41" spans="1:10" s="4" customFormat="1" ht="171.75" customHeight="1" thickBot="1" x14ac:dyDescent="0.25">
      <c r="A41" s="86" t="s">
        <v>75</v>
      </c>
      <c r="B41" s="87"/>
      <c r="C41" s="87"/>
      <c r="D41" s="87"/>
      <c r="E41" s="87"/>
      <c r="F41" s="87"/>
      <c r="G41" s="87"/>
      <c r="H41" s="88"/>
    </row>
    <row r="42" spans="1:10" s="4" customFormat="1" ht="7.5" customHeight="1" x14ac:dyDescent="0.2">
      <c r="A42" s="3"/>
      <c r="D42" s="5"/>
      <c r="H42" s="6"/>
    </row>
    <row r="43" spans="1:10" s="4" customFormat="1" ht="7.5" customHeight="1" thickBot="1" x14ac:dyDescent="0.25">
      <c r="A43" s="3"/>
      <c r="D43" s="5"/>
      <c r="H43" s="6"/>
    </row>
    <row r="44" spans="1:10" s="4" customFormat="1" ht="16.5" x14ac:dyDescent="0.3">
      <c r="A44" s="80" t="s">
        <v>16</v>
      </c>
      <c r="B44" s="81"/>
      <c r="C44" s="81"/>
      <c r="D44" s="81"/>
      <c r="E44" s="82" t="s">
        <v>14</v>
      </c>
      <c r="F44" s="82"/>
      <c r="G44" s="82"/>
      <c r="H44" s="83"/>
    </row>
    <row r="45" spans="1:10" s="4" customFormat="1" ht="17.25" thickBot="1" x14ac:dyDescent="0.35">
      <c r="A45" s="84" t="s">
        <v>15</v>
      </c>
      <c r="B45" s="85"/>
      <c r="C45" s="85"/>
      <c r="D45" s="85"/>
      <c r="E45" s="78" t="s">
        <v>17</v>
      </c>
      <c r="F45" s="78"/>
      <c r="G45" s="78"/>
      <c r="H45" s="79"/>
    </row>
    <row r="46" spans="1:10" s="4" customFormat="1" ht="12.75" x14ac:dyDescent="0.2">
      <c r="D46" s="5"/>
    </row>
    <row r="47" spans="1:10" s="4" customFormat="1" ht="12.75" x14ac:dyDescent="0.2">
      <c r="D47" s="5"/>
    </row>
    <row r="48" spans="1:10" s="4" customFormat="1" ht="12.75" x14ac:dyDescent="0.2">
      <c r="D48" s="5"/>
    </row>
    <row r="49" spans="4:4" s="4" customFormat="1" ht="12.75" x14ac:dyDescent="0.2">
      <c r="D49" s="5"/>
    </row>
    <row r="50" spans="4:4" s="4" customFormat="1" ht="12.75" x14ac:dyDescent="0.2">
      <c r="D50" s="5"/>
    </row>
    <row r="51" spans="4:4" s="4" customFormat="1" ht="12.75" x14ac:dyDescent="0.2">
      <c r="D51" s="5"/>
    </row>
    <row r="52" spans="4:4" s="4" customFormat="1" ht="12.75" x14ac:dyDescent="0.2">
      <c r="D52" s="5"/>
    </row>
    <row r="53" spans="4:4" s="4" customFormat="1" ht="12.75" x14ac:dyDescent="0.2">
      <c r="D53" s="5"/>
    </row>
    <row r="54" spans="4:4" s="4" customFormat="1" ht="12.75" x14ac:dyDescent="0.2">
      <c r="D54" s="5"/>
    </row>
    <row r="55" spans="4:4" s="4" customFormat="1" ht="12.75" x14ac:dyDescent="0.2">
      <c r="D55" s="5"/>
    </row>
    <row r="56" spans="4:4" s="4" customFormat="1" ht="12.75" x14ac:dyDescent="0.2">
      <c r="D56" s="5"/>
    </row>
    <row r="57" spans="4:4" s="4" customFormat="1" ht="12.75" x14ac:dyDescent="0.2">
      <c r="D57" s="5"/>
    </row>
    <row r="58" spans="4:4" s="4" customFormat="1" ht="12.75" x14ac:dyDescent="0.2">
      <c r="D58" s="5"/>
    </row>
    <row r="59" spans="4:4" s="4" customFormat="1" ht="12.75" x14ac:dyDescent="0.2">
      <c r="D59" s="5"/>
    </row>
    <row r="60" spans="4:4" s="4" customFormat="1" ht="12.75" x14ac:dyDescent="0.2">
      <c r="D60" s="5"/>
    </row>
    <row r="61" spans="4:4" s="4" customFormat="1" ht="12.75" x14ac:dyDescent="0.2">
      <c r="D61" s="5"/>
    </row>
    <row r="62" spans="4:4" s="4" customFormat="1" ht="12.75" x14ac:dyDescent="0.2">
      <c r="D62" s="5"/>
    </row>
    <row r="63" spans="4:4" s="4" customFormat="1" ht="12.75" x14ac:dyDescent="0.2">
      <c r="D63" s="5"/>
    </row>
    <row r="64" spans="4:4" s="4" customFormat="1" ht="12.75" x14ac:dyDescent="0.2">
      <c r="D64" s="5"/>
    </row>
    <row r="65" spans="4:4" s="4" customFormat="1" ht="12.75" x14ac:dyDescent="0.2">
      <c r="D65" s="5"/>
    </row>
    <row r="66" spans="4:4" s="4" customFormat="1" ht="12.75" x14ac:dyDescent="0.2">
      <c r="D66" s="5"/>
    </row>
    <row r="67" spans="4:4" s="4" customFormat="1" ht="12.75" x14ac:dyDescent="0.2">
      <c r="D67" s="5"/>
    </row>
    <row r="68" spans="4:4" s="4" customFormat="1" ht="12.75" x14ac:dyDescent="0.2">
      <c r="D68" s="5"/>
    </row>
    <row r="69" spans="4:4" s="4" customFormat="1" ht="12.75" x14ac:dyDescent="0.2">
      <c r="D69" s="5"/>
    </row>
    <row r="70" spans="4:4" s="4" customFormat="1" ht="12.75" x14ac:dyDescent="0.2">
      <c r="D70" s="5"/>
    </row>
    <row r="71" spans="4:4" s="4" customFormat="1" ht="12.75" x14ac:dyDescent="0.2">
      <c r="D71" s="5"/>
    </row>
    <row r="72" spans="4:4" s="4" customFormat="1" ht="12.75" x14ac:dyDescent="0.2">
      <c r="D72" s="5"/>
    </row>
    <row r="73" spans="4:4" s="4" customFormat="1" ht="12.75" x14ac:dyDescent="0.2">
      <c r="D73" s="5"/>
    </row>
    <row r="74" spans="4:4" s="4" customFormat="1" ht="12.75" x14ac:dyDescent="0.2">
      <c r="D74" s="5"/>
    </row>
    <row r="75" spans="4:4" s="4" customFormat="1" ht="12.75" x14ac:dyDescent="0.2">
      <c r="D75" s="5"/>
    </row>
    <row r="76" spans="4:4" s="4" customFormat="1" ht="12.75" x14ac:dyDescent="0.2">
      <c r="D76" s="5"/>
    </row>
    <row r="77" spans="4:4" s="4" customFormat="1" ht="12.75" x14ac:dyDescent="0.2">
      <c r="D77" s="5"/>
    </row>
    <row r="78" spans="4:4" s="4" customFormat="1" ht="12.75" x14ac:dyDescent="0.2">
      <c r="D78" s="5"/>
    </row>
    <row r="79" spans="4:4" s="4" customFormat="1" ht="12.75" x14ac:dyDescent="0.2">
      <c r="D79" s="5"/>
    </row>
    <row r="80" spans="4:4" s="4" customFormat="1" ht="12.75" x14ac:dyDescent="0.2">
      <c r="D80" s="5"/>
    </row>
    <row r="81" spans="4:4" s="4" customFormat="1" ht="12.75" x14ac:dyDescent="0.2">
      <c r="D81" s="5"/>
    </row>
    <row r="82" spans="4:4" s="4" customFormat="1" ht="12.75" x14ac:dyDescent="0.2">
      <c r="D82" s="5"/>
    </row>
    <row r="83" spans="4:4" s="4" customFormat="1" ht="12.75" x14ac:dyDescent="0.2">
      <c r="D83" s="5"/>
    </row>
    <row r="84" spans="4:4" s="4" customFormat="1" ht="12.75" x14ac:dyDescent="0.2">
      <c r="D84" s="5"/>
    </row>
    <row r="85" spans="4:4" s="4" customFormat="1" ht="12.75" x14ac:dyDescent="0.2">
      <c r="D85" s="5"/>
    </row>
    <row r="86" spans="4:4" s="4" customFormat="1" ht="12.75" x14ac:dyDescent="0.2">
      <c r="D86" s="5"/>
    </row>
    <row r="87" spans="4:4" s="4" customFormat="1" ht="12.75" x14ac:dyDescent="0.2">
      <c r="D87" s="5"/>
    </row>
    <row r="88" spans="4:4" s="4" customFormat="1" ht="12.75" x14ac:dyDescent="0.2">
      <c r="D88" s="5"/>
    </row>
    <row r="89" spans="4:4" s="4" customFormat="1" ht="12.75" x14ac:dyDescent="0.2">
      <c r="D89" s="5"/>
    </row>
    <row r="90" spans="4:4" s="4" customFormat="1" ht="12.75" x14ac:dyDescent="0.2">
      <c r="D90" s="5"/>
    </row>
    <row r="91" spans="4:4" s="4" customFormat="1" ht="12.75" x14ac:dyDescent="0.2">
      <c r="D91" s="5"/>
    </row>
    <row r="92" spans="4:4" s="4" customFormat="1" ht="12.75" x14ac:dyDescent="0.2">
      <c r="D92" s="5"/>
    </row>
    <row r="93" spans="4:4" s="4" customFormat="1" ht="12.75" x14ac:dyDescent="0.2">
      <c r="D93" s="5"/>
    </row>
    <row r="94" spans="4:4" s="4" customFormat="1" ht="12.75" x14ac:dyDescent="0.2">
      <c r="D94" s="5"/>
    </row>
    <row r="95" spans="4:4" s="4" customFormat="1" ht="12.75" x14ac:dyDescent="0.2">
      <c r="D95" s="5"/>
    </row>
    <row r="96" spans="4:4" s="4" customFormat="1" ht="12.75" x14ac:dyDescent="0.2">
      <c r="D96" s="5"/>
    </row>
    <row r="97" spans="4:4" s="4" customFormat="1" ht="12.75" x14ac:dyDescent="0.2">
      <c r="D97" s="5"/>
    </row>
    <row r="98" spans="4:4" s="4" customFormat="1" ht="12.75" x14ac:dyDescent="0.2">
      <c r="D98" s="5"/>
    </row>
    <row r="99" spans="4:4" s="4" customFormat="1" ht="12.75" x14ac:dyDescent="0.2">
      <c r="D99" s="5"/>
    </row>
    <row r="100" spans="4:4" s="4" customFormat="1" ht="12.75" x14ac:dyDescent="0.2">
      <c r="D100" s="5"/>
    </row>
    <row r="101" spans="4:4" s="4" customFormat="1" ht="12.75" x14ac:dyDescent="0.2">
      <c r="D101" s="5"/>
    </row>
    <row r="102" spans="4:4" s="4" customFormat="1" ht="12.75" x14ac:dyDescent="0.2">
      <c r="D102" s="5"/>
    </row>
    <row r="103" spans="4:4" s="4" customFormat="1" ht="12.75" x14ac:dyDescent="0.2">
      <c r="D103" s="5"/>
    </row>
    <row r="104" spans="4:4" s="4" customFormat="1" ht="12.75" x14ac:dyDescent="0.2">
      <c r="D104" s="5"/>
    </row>
    <row r="105" spans="4:4" s="4" customFormat="1" ht="12.75" x14ac:dyDescent="0.2">
      <c r="D105" s="5"/>
    </row>
    <row r="106" spans="4:4" s="4" customFormat="1" ht="12.75" x14ac:dyDescent="0.2">
      <c r="D106" s="5"/>
    </row>
    <row r="107" spans="4:4" s="4" customFormat="1" ht="12.75" x14ac:dyDescent="0.2">
      <c r="D107" s="5"/>
    </row>
    <row r="108" spans="4:4" s="4" customFormat="1" ht="12.75" x14ac:dyDescent="0.2">
      <c r="D108" s="5"/>
    </row>
    <row r="109" spans="4:4" s="4" customFormat="1" ht="12.75" x14ac:dyDescent="0.2">
      <c r="D109" s="5"/>
    </row>
    <row r="110" spans="4:4" s="4" customFormat="1" ht="12.75" x14ac:dyDescent="0.2">
      <c r="D110" s="5"/>
    </row>
    <row r="111" spans="4:4" s="4" customFormat="1" ht="12.75" x14ac:dyDescent="0.2">
      <c r="D111" s="5"/>
    </row>
    <row r="112" spans="4:4" s="4" customFormat="1" ht="12.75" x14ac:dyDescent="0.2">
      <c r="D112" s="5"/>
    </row>
    <row r="113" spans="4:4" s="4" customFormat="1" ht="12.75" x14ac:dyDescent="0.2">
      <c r="D113" s="5"/>
    </row>
    <row r="114" spans="4:4" s="4" customFormat="1" ht="12.75" x14ac:dyDescent="0.2">
      <c r="D114" s="5"/>
    </row>
    <row r="115" spans="4:4" s="4" customFormat="1" ht="12.75" x14ac:dyDescent="0.2">
      <c r="D115" s="5"/>
    </row>
    <row r="116" spans="4:4" s="4" customFormat="1" ht="12.75" x14ac:dyDescent="0.2">
      <c r="D116" s="5"/>
    </row>
    <row r="117" spans="4:4" s="4" customFormat="1" ht="12.75" x14ac:dyDescent="0.2">
      <c r="D117" s="5"/>
    </row>
    <row r="118" spans="4:4" s="4" customFormat="1" ht="12.75" x14ac:dyDescent="0.2">
      <c r="D118" s="5"/>
    </row>
    <row r="119" spans="4:4" s="4" customFormat="1" ht="12.75" x14ac:dyDescent="0.2">
      <c r="D119" s="5"/>
    </row>
    <row r="120" spans="4:4" s="4" customFormat="1" ht="12.75" x14ac:dyDescent="0.2">
      <c r="D120" s="5"/>
    </row>
    <row r="121" spans="4:4" s="4" customFormat="1" ht="12.75" x14ac:dyDescent="0.2">
      <c r="D121" s="5"/>
    </row>
    <row r="122" spans="4:4" s="4" customFormat="1" ht="12.75" x14ac:dyDescent="0.2">
      <c r="D122" s="5"/>
    </row>
    <row r="123" spans="4:4" s="4" customFormat="1" ht="12.75" x14ac:dyDescent="0.2">
      <c r="D123" s="5"/>
    </row>
    <row r="124" spans="4:4" s="4" customFormat="1" ht="12.75" x14ac:dyDescent="0.2">
      <c r="D124" s="5"/>
    </row>
    <row r="125" spans="4:4" s="4" customFormat="1" ht="12.75" x14ac:dyDescent="0.2">
      <c r="D125" s="5"/>
    </row>
    <row r="126" spans="4:4" s="4" customFormat="1" ht="12.75" x14ac:dyDescent="0.2">
      <c r="D126" s="5"/>
    </row>
    <row r="127" spans="4:4" s="4" customFormat="1" ht="12.75" x14ac:dyDescent="0.2">
      <c r="D127" s="5"/>
    </row>
    <row r="128" spans="4:4" s="4" customFormat="1" ht="12.75" x14ac:dyDescent="0.2">
      <c r="D128" s="5"/>
    </row>
    <row r="129" spans="4:4" s="4" customFormat="1" ht="12.75" x14ac:dyDescent="0.2">
      <c r="D129" s="5"/>
    </row>
    <row r="130" spans="4:4" s="4" customFormat="1" ht="12.75" x14ac:dyDescent="0.2">
      <c r="D130" s="5"/>
    </row>
    <row r="131" spans="4:4" s="4" customFormat="1" ht="12.75" x14ac:dyDescent="0.2">
      <c r="D131" s="5"/>
    </row>
    <row r="132" spans="4:4" s="4" customFormat="1" ht="12.75" x14ac:dyDescent="0.2">
      <c r="D132" s="5"/>
    </row>
    <row r="133" spans="4:4" s="4" customFormat="1" ht="12.75" x14ac:dyDescent="0.2">
      <c r="D133" s="5"/>
    </row>
    <row r="134" spans="4:4" s="4" customFormat="1" ht="12.75" x14ac:dyDescent="0.2">
      <c r="D134" s="5"/>
    </row>
    <row r="135" spans="4:4" s="4" customFormat="1" ht="12.75" x14ac:dyDescent="0.2">
      <c r="D135" s="5"/>
    </row>
    <row r="136" spans="4:4" s="4" customFormat="1" ht="12.75" x14ac:dyDescent="0.2">
      <c r="D136" s="5"/>
    </row>
    <row r="137" spans="4:4" s="4" customFormat="1" ht="12.75" x14ac:dyDescent="0.2">
      <c r="D137" s="5"/>
    </row>
    <row r="138" spans="4:4" s="4" customFormat="1" ht="12.75" x14ac:dyDescent="0.2">
      <c r="D138" s="5"/>
    </row>
    <row r="139" spans="4:4" s="4" customFormat="1" ht="12.75" x14ac:dyDescent="0.2">
      <c r="D139" s="5"/>
    </row>
    <row r="140" spans="4:4" s="4" customFormat="1" ht="12.75" x14ac:dyDescent="0.2">
      <c r="D140" s="5"/>
    </row>
    <row r="141" spans="4:4" s="4" customFormat="1" ht="12.75" x14ac:dyDescent="0.2">
      <c r="D141" s="5"/>
    </row>
    <row r="142" spans="4:4" s="4" customFormat="1" ht="12.75" x14ac:dyDescent="0.2">
      <c r="D142" s="5"/>
    </row>
    <row r="143" spans="4:4" s="4" customFormat="1" ht="12.75" x14ac:dyDescent="0.2">
      <c r="D143" s="5"/>
    </row>
    <row r="144" spans="4:4" s="4" customFormat="1" ht="12.75" x14ac:dyDescent="0.2">
      <c r="D144" s="5"/>
    </row>
    <row r="145" spans="4:4" s="4" customFormat="1" ht="12.75" x14ac:dyDescent="0.2">
      <c r="D145" s="5"/>
    </row>
    <row r="146" spans="4:4" s="4" customFormat="1" ht="12.75" x14ac:dyDescent="0.2">
      <c r="D146" s="5"/>
    </row>
    <row r="147" spans="4:4" s="4" customFormat="1" ht="12.75" x14ac:dyDescent="0.2">
      <c r="D147" s="5"/>
    </row>
    <row r="148" spans="4:4" s="4" customFormat="1" ht="12.75" x14ac:dyDescent="0.2">
      <c r="D148" s="5"/>
    </row>
    <row r="149" spans="4:4" s="4" customFormat="1" ht="12.75" x14ac:dyDescent="0.2">
      <c r="D149" s="5"/>
    </row>
    <row r="150" spans="4:4" s="4" customFormat="1" ht="12.75" x14ac:dyDescent="0.2">
      <c r="D150" s="5"/>
    </row>
    <row r="151" spans="4:4" s="4" customFormat="1" ht="12.75" x14ac:dyDescent="0.2">
      <c r="D151" s="5"/>
    </row>
    <row r="152" spans="4:4" s="4" customFormat="1" ht="12.75" x14ac:dyDescent="0.2">
      <c r="D152" s="5"/>
    </row>
    <row r="153" spans="4:4" s="4" customFormat="1" ht="12.75" x14ac:dyDescent="0.2">
      <c r="D153" s="5"/>
    </row>
    <row r="154" spans="4:4" s="4" customFormat="1" ht="12.75" x14ac:dyDescent="0.2">
      <c r="D154" s="5"/>
    </row>
    <row r="155" spans="4:4" s="4" customFormat="1" ht="12.75" x14ac:dyDescent="0.2">
      <c r="D155" s="5"/>
    </row>
    <row r="156" spans="4:4" s="4" customFormat="1" ht="12.75" x14ac:dyDescent="0.2">
      <c r="D156" s="5"/>
    </row>
    <row r="157" spans="4:4" s="4" customFormat="1" ht="12.75" x14ac:dyDescent="0.2">
      <c r="D157" s="5"/>
    </row>
    <row r="158" spans="4:4" s="4" customFormat="1" ht="12.75" x14ac:dyDescent="0.2">
      <c r="D158" s="5"/>
    </row>
    <row r="159" spans="4:4" s="4" customFormat="1" ht="12.75" x14ac:dyDescent="0.2">
      <c r="D159" s="5"/>
    </row>
    <row r="160" spans="4:4" s="4" customFormat="1" ht="12.75" x14ac:dyDescent="0.2">
      <c r="D160" s="5"/>
    </row>
    <row r="161" spans="4:4" s="4" customFormat="1" ht="12.75" x14ac:dyDescent="0.2">
      <c r="D161" s="5"/>
    </row>
    <row r="162" spans="4:4" s="4" customFormat="1" ht="12.75" x14ac:dyDescent="0.2">
      <c r="D162" s="5"/>
    </row>
    <row r="163" spans="4:4" s="4" customFormat="1" ht="12.75" x14ac:dyDescent="0.2">
      <c r="D163" s="5"/>
    </row>
    <row r="164" spans="4:4" s="4" customFormat="1" ht="12.75" x14ac:dyDescent="0.2">
      <c r="D164" s="5"/>
    </row>
    <row r="165" spans="4:4" s="4" customFormat="1" ht="12.75" x14ac:dyDescent="0.2">
      <c r="D165" s="5"/>
    </row>
    <row r="166" spans="4:4" s="4" customFormat="1" ht="12.75" x14ac:dyDescent="0.2">
      <c r="D166" s="5"/>
    </row>
    <row r="167" spans="4:4" s="4" customFormat="1" ht="12.75" x14ac:dyDescent="0.2">
      <c r="D167" s="5"/>
    </row>
    <row r="168" spans="4:4" s="4" customFormat="1" ht="12.75" x14ac:dyDescent="0.2">
      <c r="D168" s="5"/>
    </row>
    <row r="169" spans="4:4" s="4" customFormat="1" ht="12.75" x14ac:dyDescent="0.2">
      <c r="D169" s="5"/>
    </row>
    <row r="170" spans="4:4" s="4" customFormat="1" ht="12.75" x14ac:dyDescent="0.2">
      <c r="D170" s="5"/>
    </row>
    <row r="171" spans="4:4" s="4" customFormat="1" ht="12.75" x14ac:dyDescent="0.2">
      <c r="D171" s="5"/>
    </row>
    <row r="172" spans="4:4" s="4" customFormat="1" ht="12.75" x14ac:dyDescent="0.2">
      <c r="D172" s="5"/>
    </row>
    <row r="173" spans="4:4" s="4" customFormat="1" ht="12.75" x14ac:dyDescent="0.2">
      <c r="D173" s="5"/>
    </row>
    <row r="174" spans="4:4" s="4" customFormat="1" ht="12.75" x14ac:dyDescent="0.2">
      <c r="D174" s="5"/>
    </row>
    <row r="175" spans="4:4" s="4" customFormat="1" ht="12.75" x14ac:dyDescent="0.2">
      <c r="D175" s="5"/>
    </row>
    <row r="176" spans="4:4" s="4" customFormat="1" ht="12.75" x14ac:dyDescent="0.2">
      <c r="D176" s="5"/>
    </row>
    <row r="177" spans="4:4" s="4" customFormat="1" ht="12.75" x14ac:dyDescent="0.2">
      <c r="D177" s="5"/>
    </row>
    <row r="178" spans="4:4" s="4" customFormat="1" ht="12.75" x14ac:dyDescent="0.2">
      <c r="D178" s="5"/>
    </row>
    <row r="179" spans="4:4" s="4" customFormat="1" ht="12.75" x14ac:dyDescent="0.2">
      <c r="D179" s="5"/>
    </row>
    <row r="180" spans="4:4" s="4" customFormat="1" ht="12.75" x14ac:dyDescent="0.2">
      <c r="D180" s="5"/>
    </row>
    <row r="181" spans="4:4" s="4" customFormat="1" ht="12.75" x14ac:dyDescent="0.2">
      <c r="D181" s="5"/>
    </row>
    <row r="182" spans="4:4" s="4" customFormat="1" ht="12.75" x14ac:dyDescent="0.2">
      <c r="D182" s="5"/>
    </row>
    <row r="183" spans="4:4" s="4" customFormat="1" ht="12.75" x14ac:dyDescent="0.2">
      <c r="D183" s="5"/>
    </row>
    <row r="184" spans="4:4" s="4" customFormat="1" ht="12.75" x14ac:dyDescent="0.2">
      <c r="D184" s="5"/>
    </row>
    <row r="185" spans="4:4" s="4" customFormat="1" ht="12.75" x14ac:dyDescent="0.2">
      <c r="D185" s="5"/>
    </row>
    <row r="186" spans="4:4" s="4" customFormat="1" ht="12.75" x14ac:dyDescent="0.2">
      <c r="D186" s="5"/>
    </row>
    <row r="187" spans="4:4" s="4" customFormat="1" ht="12.75" x14ac:dyDescent="0.2">
      <c r="D187" s="5"/>
    </row>
    <row r="188" spans="4:4" s="4" customFormat="1" ht="12.75" x14ac:dyDescent="0.2">
      <c r="D188" s="5"/>
    </row>
    <row r="189" spans="4:4" s="4" customFormat="1" ht="12.75" x14ac:dyDescent="0.2">
      <c r="D189" s="5"/>
    </row>
    <row r="190" spans="4:4" s="4" customFormat="1" ht="12.75" x14ac:dyDescent="0.2">
      <c r="D190" s="5"/>
    </row>
    <row r="191" spans="4:4" s="4" customFormat="1" ht="12.75" x14ac:dyDescent="0.2">
      <c r="D191" s="5"/>
    </row>
    <row r="192" spans="4:4" s="4" customFormat="1" ht="12.75" x14ac:dyDescent="0.2">
      <c r="D192" s="5"/>
    </row>
    <row r="193" spans="4:4" s="4" customFormat="1" ht="12.75" x14ac:dyDescent="0.2">
      <c r="D193" s="5"/>
    </row>
    <row r="194" spans="4:4" s="4" customFormat="1" ht="12.75" x14ac:dyDescent="0.2">
      <c r="D194" s="5"/>
    </row>
    <row r="195" spans="4:4" s="4" customFormat="1" ht="12.75" x14ac:dyDescent="0.2">
      <c r="D195" s="5"/>
    </row>
    <row r="196" spans="4:4" s="4" customFormat="1" ht="12.75" x14ac:dyDescent="0.2">
      <c r="D196" s="5"/>
    </row>
    <row r="197" spans="4:4" s="4" customFormat="1" ht="12.75" x14ac:dyDescent="0.2">
      <c r="D197" s="5"/>
    </row>
    <row r="198" spans="4:4" s="4" customFormat="1" ht="12.75" x14ac:dyDescent="0.2">
      <c r="D198" s="5"/>
    </row>
    <row r="199" spans="4:4" s="4" customFormat="1" ht="12.75" x14ac:dyDescent="0.2">
      <c r="D199" s="5"/>
    </row>
    <row r="200" spans="4:4" s="4" customFormat="1" ht="12.75" x14ac:dyDescent="0.2">
      <c r="D200" s="5"/>
    </row>
    <row r="201" spans="4:4" s="4" customFormat="1" ht="12.75" x14ac:dyDescent="0.2">
      <c r="D201" s="5"/>
    </row>
    <row r="202" spans="4:4" s="4" customFormat="1" ht="12.75" x14ac:dyDescent="0.2">
      <c r="D202" s="5"/>
    </row>
    <row r="203" spans="4:4" s="4" customFormat="1" ht="12.75" x14ac:dyDescent="0.2">
      <c r="D203" s="5"/>
    </row>
    <row r="204" spans="4:4" s="4" customFormat="1" ht="12.75" x14ac:dyDescent="0.2">
      <c r="D204" s="5"/>
    </row>
    <row r="205" spans="4:4" s="4" customFormat="1" ht="12.75" x14ac:dyDescent="0.2">
      <c r="D205" s="5"/>
    </row>
    <row r="206" spans="4:4" s="4" customFormat="1" ht="12.75" x14ac:dyDescent="0.2">
      <c r="D206" s="5"/>
    </row>
    <row r="207" spans="4:4" s="4" customFormat="1" ht="12.75" x14ac:dyDescent="0.2">
      <c r="D207" s="5"/>
    </row>
    <row r="208" spans="4:4" s="4" customFormat="1" ht="12.75" x14ac:dyDescent="0.2">
      <c r="D208" s="5"/>
    </row>
    <row r="209" spans="4:4" s="4" customFormat="1" ht="12.75" x14ac:dyDescent="0.2">
      <c r="D209" s="5"/>
    </row>
    <row r="210" spans="4:4" s="4" customFormat="1" ht="12.75" x14ac:dyDescent="0.2">
      <c r="D210" s="5"/>
    </row>
    <row r="211" spans="4:4" s="4" customFormat="1" ht="12.75" x14ac:dyDescent="0.2">
      <c r="D211" s="5"/>
    </row>
    <row r="212" spans="4:4" s="4" customFormat="1" ht="12.75" x14ac:dyDescent="0.2">
      <c r="D212" s="5"/>
    </row>
    <row r="213" spans="4:4" s="4" customFormat="1" ht="12.75" x14ac:dyDescent="0.2">
      <c r="D213" s="5"/>
    </row>
    <row r="214" spans="4:4" s="4" customFormat="1" ht="12.75" x14ac:dyDescent="0.2">
      <c r="D214" s="5"/>
    </row>
    <row r="215" spans="4:4" s="4" customFormat="1" ht="12.75" x14ac:dyDescent="0.2">
      <c r="D215" s="5"/>
    </row>
    <row r="216" spans="4:4" s="4" customFormat="1" ht="12.75" x14ac:dyDescent="0.2">
      <c r="D216" s="5"/>
    </row>
    <row r="217" spans="4:4" s="4" customFormat="1" ht="12.75" x14ac:dyDescent="0.2">
      <c r="D217" s="5"/>
    </row>
    <row r="218" spans="4:4" s="4" customFormat="1" ht="12.75" x14ac:dyDescent="0.2">
      <c r="D218" s="5"/>
    </row>
    <row r="219" spans="4:4" s="4" customFormat="1" ht="12.75" x14ac:dyDescent="0.2">
      <c r="D219" s="5"/>
    </row>
    <row r="220" spans="4:4" s="4" customFormat="1" ht="12.75" x14ac:dyDescent="0.2">
      <c r="D220" s="5"/>
    </row>
    <row r="221" spans="4:4" s="4" customFormat="1" ht="12.75" x14ac:dyDescent="0.2">
      <c r="D221" s="5"/>
    </row>
    <row r="222" spans="4:4" s="4" customFormat="1" ht="12.75" x14ac:dyDescent="0.2">
      <c r="D222" s="5"/>
    </row>
    <row r="223" spans="4:4" s="4" customFormat="1" ht="12.75" x14ac:dyDescent="0.2">
      <c r="D223" s="5"/>
    </row>
    <row r="224" spans="4:4" s="4" customFormat="1" ht="12.75" x14ac:dyDescent="0.2">
      <c r="D224" s="5"/>
    </row>
    <row r="225" spans="4:4" s="4" customFormat="1" ht="12.75" x14ac:dyDescent="0.2">
      <c r="D225" s="5"/>
    </row>
    <row r="226" spans="4:4" s="4" customFormat="1" ht="12.75" x14ac:dyDescent="0.2">
      <c r="D226" s="5"/>
    </row>
    <row r="227" spans="4:4" s="4" customFormat="1" ht="12.75" x14ac:dyDescent="0.2">
      <c r="D227" s="5"/>
    </row>
    <row r="228" spans="4:4" s="4" customFormat="1" ht="12.75" x14ac:dyDescent="0.2">
      <c r="D228" s="5"/>
    </row>
    <row r="229" spans="4:4" s="4" customFormat="1" ht="12.75" x14ac:dyDescent="0.2">
      <c r="D229" s="5"/>
    </row>
    <row r="230" spans="4:4" s="4" customFormat="1" ht="12.75" x14ac:dyDescent="0.2">
      <c r="D230" s="5"/>
    </row>
    <row r="231" spans="4:4" s="4" customFormat="1" ht="12.75" x14ac:dyDescent="0.2">
      <c r="D231" s="5"/>
    </row>
    <row r="232" spans="4:4" s="4" customFormat="1" ht="12.75" x14ac:dyDescent="0.2">
      <c r="D232" s="5"/>
    </row>
    <row r="233" spans="4:4" s="4" customFormat="1" ht="12.75" x14ac:dyDescent="0.2">
      <c r="D233" s="5"/>
    </row>
    <row r="234" spans="4:4" s="4" customFormat="1" ht="12.75" x14ac:dyDescent="0.2">
      <c r="D234" s="5"/>
    </row>
    <row r="235" spans="4:4" s="4" customFormat="1" ht="12.75" x14ac:dyDescent="0.2">
      <c r="D235" s="5"/>
    </row>
    <row r="236" spans="4:4" s="4" customFormat="1" ht="12.75" x14ac:dyDescent="0.2">
      <c r="D236" s="5"/>
    </row>
    <row r="237" spans="4:4" s="4" customFormat="1" ht="12.75" x14ac:dyDescent="0.2">
      <c r="D237" s="5"/>
    </row>
    <row r="238" spans="4:4" s="4" customFormat="1" ht="12.75" x14ac:dyDescent="0.2">
      <c r="D238" s="5"/>
    </row>
    <row r="239" spans="4:4" s="4" customFormat="1" ht="12.75" x14ac:dyDescent="0.2">
      <c r="D239" s="5"/>
    </row>
    <row r="240" spans="4:4" s="4" customFormat="1" ht="12.75" x14ac:dyDescent="0.2">
      <c r="D240" s="5"/>
    </row>
    <row r="241" spans="4:4" s="4" customFormat="1" ht="12.75" x14ac:dyDescent="0.2">
      <c r="D241" s="5"/>
    </row>
    <row r="242" spans="4:4" s="4" customFormat="1" ht="12.75" x14ac:dyDescent="0.2">
      <c r="D242" s="5"/>
    </row>
    <row r="243" spans="4:4" s="4" customFormat="1" ht="12.75" x14ac:dyDescent="0.2">
      <c r="D243" s="5"/>
    </row>
    <row r="244" spans="4:4" s="4" customFormat="1" ht="12.75" x14ac:dyDescent="0.2">
      <c r="D244" s="5"/>
    </row>
    <row r="245" spans="4:4" s="4" customFormat="1" ht="12.75" x14ac:dyDescent="0.2">
      <c r="D245" s="5"/>
    </row>
    <row r="246" spans="4:4" s="4" customFormat="1" ht="12.75" x14ac:dyDescent="0.2">
      <c r="D246" s="5"/>
    </row>
    <row r="247" spans="4:4" s="4" customFormat="1" ht="12.75" x14ac:dyDescent="0.2">
      <c r="D247" s="5"/>
    </row>
    <row r="248" spans="4:4" s="4" customFormat="1" ht="12.75" x14ac:dyDescent="0.2">
      <c r="D248" s="5"/>
    </row>
    <row r="249" spans="4:4" s="4" customFormat="1" ht="12.75" x14ac:dyDescent="0.2">
      <c r="D249" s="5"/>
    </row>
    <row r="250" spans="4:4" s="4" customFormat="1" ht="12.75" x14ac:dyDescent="0.2">
      <c r="D250" s="5"/>
    </row>
    <row r="251" spans="4:4" s="4" customFormat="1" ht="12.75" x14ac:dyDescent="0.2">
      <c r="D251" s="5"/>
    </row>
    <row r="252" spans="4:4" s="4" customFormat="1" ht="12.75" x14ac:dyDescent="0.2">
      <c r="D252" s="5"/>
    </row>
    <row r="253" spans="4:4" s="4" customFormat="1" ht="12.75" x14ac:dyDescent="0.2">
      <c r="D253" s="5"/>
    </row>
    <row r="254" spans="4:4" s="4" customFormat="1" ht="12.75" x14ac:dyDescent="0.2">
      <c r="D254" s="5"/>
    </row>
    <row r="255" spans="4:4" s="4" customFormat="1" ht="12.75" x14ac:dyDescent="0.2">
      <c r="D255" s="5"/>
    </row>
    <row r="256" spans="4:4" s="4" customFormat="1" ht="12.75" x14ac:dyDescent="0.2">
      <c r="D256" s="5"/>
    </row>
    <row r="257" spans="4:4" s="4" customFormat="1" ht="12.75" x14ac:dyDescent="0.2">
      <c r="D257" s="5"/>
    </row>
    <row r="258" spans="4:4" s="4" customFormat="1" ht="12.75" x14ac:dyDescent="0.2">
      <c r="D258" s="5"/>
    </row>
    <row r="259" spans="4:4" s="4" customFormat="1" ht="12.75" x14ac:dyDescent="0.2">
      <c r="D259" s="5"/>
    </row>
    <row r="260" spans="4:4" s="4" customFormat="1" ht="12.75" x14ac:dyDescent="0.2">
      <c r="D260" s="5"/>
    </row>
    <row r="261" spans="4:4" s="4" customFormat="1" ht="12.75" x14ac:dyDescent="0.2">
      <c r="D261" s="5"/>
    </row>
    <row r="262" spans="4:4" s="4" customFormat="1" ht="12.75" x14ac:dyDescent="0.2">
      <c r="D262" s="5"/>
    </row>
    <row r="263" spans="4:4" s="4" customFormat="1" ht="12.75" x14ac:dyDescent="0.2">
      <c r="D263" s="5"/>
    </row>
    <row r="264" spans="4:4" s="4" customFormat="1" ht="12.75" x14ac:dyDescent="0.2">
      <c r="D264" s="5"/>
    </row>
    <row r="265" spans="4:4" s="4" customFormat="1" ht="12.75" x14ac:dyDescent="0.2">
      <c r="D265" s="5"/>
    </row>
    <row r="266" spans="4:4" s="4" customFormat="1" ht="12.75" x14ac:dyDescent="0.2">
      <c r="D266" s="5"/>
    </row>
    <row r="267" spans="4:4" s="4" customFormat="1" ht="12.75" x14ac:dyDescent="0.2">
      <c r="D267" s="5"/>
    </row>
    <row r="268" spans="4:4" s="4" customFormat="1" ht="12.75" x14ac:dyDescent="0.2">
      <c r="D268" s="5"/>
    </row>
    <row r="269" spans="4:4" s="4" customFormat="1" ht="12.75" x14ac:dyDescent="0.2">
      <c r="D269" s="5"/>
    </row>
    <row r="270" spans="4:4" s="4" customFormat="1" ht="12.75" x14ac:dyDescent="0.2">
      <c r="D270" s="5"/>
    </row>
    <row r="271" spans="4:4" s="4" customFormat="1" ht="12.75" x14ac:dyDescent="0.2">
      <c r="D271" s="5"/>
    </row>
    <row r="272" spans="4:4" s="4" customFormat="1" ht="12.75" x14ac:dyDescent="0.2">
      <c r="D272" s="5"/>
    </row>
    <row r="273" spans="4:4" s="4" customFormat="1" ht="12.75" x14ac:dyDescent="0.2">
      <c r="D273" s="5"/>
    </row>
    <row r="274" spans="4:4" s="4" customFormat="1" ht="12.75" x14ac:dyDescent="0.2">
      <c r="D274" s="5"/>
    </row>
    <row r="275" spans="4:4" s="4" customFormat="1" ht="12.75" x14ac:dyDescent="0.2">
      <c r="D275" s="5"/>
    </row>
    <row r="276" spans="4:4" s="4" customFormat="1" ht="12.75" x14ac:dyDescent="0.2">
      <c r="D276" s="5"/>
    </row>
    <row r="277" spans="4:4" s="4" customFormat="1" ht="12.75" x14ac:dyDescent="0.2">
      <c r="D277" s="5"/>
    </row>
    <row r="278" spans="4:4" s="4" customFormat="1" ht="12.75" x14ac:dyDescent="0.2">
      <c r="D278" s="5"/>
    </row>
    <row r="279" spans="4:4" s="4" customFormat="1" ht="12.75" x14ac:dyDescent="0.2">
      <c r="D279" s="5"/>
    </row>
    <row r="280" spans="4:4" s="4" customFormat="1" ht="12.75" x14ac:dyDescent="0.2">
      <c r="D280" s="5"/>
    </row>
    <row r="281" spans="4:4" s="4" customFormat="1" ht="12.75" x14ac:dyDescent="0.2">
      <c r="D281" s="5"/>
    </row>
    <row r="282" spans="4:4" s="4" customFormat="1" ht="12.75" x14ac:dyDescent="0.2">
      <c r="D282" s="5"/>
    </row>
    <row r="283" spans="4:4" s="4" customFormat="1" ht="12.75" x14ac:dyDescent="0.2">
      <c r="D283" s="5"/>
    </row>
    <row r="284" spans="4:4" s="4" customFormat="1" ht="12.75" x14ac:dyDescent="0.2">
      <c r="D284" s="5"/>
    </row>
    <row r="285" spans="4:4" s="4" customFormat="1" ht="12.75" x14ac:dyDescent="0.2">
      <c r="D285" s="5"/>
    </row>
    <row r="286" spans="4:4" s="4" customFormat="1" ht="12.75" x14ac:dyDescent="0.2">
      <c r="D286" s="5"/>
    </row>
    <row r="287" spans="4:4" s="4" customFormat="1" ht="12.75" x14ac:dyDescent="0.2">
      <c r="D287" s="5"/>
    </row>
    <row r="288" spans="4:4" s="4" customFormat="1" ht="12.75" x14ac:dyDescent="0.2">
      <c r="D288" s="5"/>
    </row>
    <row r="289" spans="4:4" s="4" customFormat="1" ht="12.75" x14ac:dyDescent="0.2">
      <c r="D289" s="5"/>
    </row>
    <row r="290" spans="4:4" s="4" customFormat="1" ht="12.75" x14ac:dyDescent="0.2">
      <c r="D290" s="5"/>
    </row>
    <row r="291" spans="4:4" s="4" customFormat="1" ht="12.75" x14ac:dyDescent="0.2">
      <c r="D291" s="5"/>
    </row>
    <row r="292" spans="4:4" s="4" customFormat="1" ht="12.75" x14ac:dyDescent="0.2">
      <c r="D292" s="5"/>
    </row>
    <row r="293" spans="4:4" s="4" customFormat="1" ht="12.75" x14ac:dyDescent="0.2">
      <c r="D293" s="5"/>
    </row>
    <row r="294" spans="4:4" s="4" customFormat="1" ht="12.75" x14ac:dyDescent="0.2">
      <c r="D294" s="5"/>
    </row>
    <row r="295" spans="4:4" s="4" customFormat="1" ht="12.75" x14ac:dyDescent="0.2">
      <c r="D295" s="5"/>
    </row>
    <row r="296" spans="4:4" s="4" customFormat="1" ht="12.75" x14ac:dyDescent="0.2">
      <c r="D296" s="5"/>
    </row>
    <row r="297" spans="4:4" s="4" customFormat="1" ht="12.75" x14ac:dyDescent="0.2">
      <c r="D297" s="5"/>
    </row>
    <row r="298" spans="4:4" s="4" customFormat="1" ht="12.75" x14ac:dyDescent="0.2">
      <c r="D298" s="5"/>
    </row>
    <row r="299" spans="4:4" s="4" customFormat="1" ht="12.75" x14ac:dyDescent="0.2">
      <c r="D299" s="5"/>
    </row>
    <row r="300" spans="4:4" s="4" customFormat="1" ht="12.75" x14ac:dyDescent="0.2">
      <c r="D300" s="5"/>
    </row>
    <row r="301" spans="4:4" s="4" customFormat="1" ht="12.75" x14ac:dyDescent="0.2">
      <c r="D301" s="5"/>
    </row>
    <row r="302" spans="4:4" s="4" customFormat="1" ht="12.75" x14ac:dyDescent="0.2">
      <c r="D302" s="5"/>
    </row>
    <row r="303" spans="4:4" s="4" customFormat="1" ht="12.75" x14ac:dyDescent="0.2">
      <c r="D303" s="5"/>
    </row>
    <row r="304" spans="4:4" s="4" customFormat="1" ht="12.75" x14ac:dyDescent="0.2">
      <c r="D304" s="5"/>
    </row>
    <row r="305" spans="4:4" s="4" customFormat="1" ht="12.75" x14ac:dyDescent="0.2">
      <c r="D305" s="5"/>
    </row>
    <row r="306" spans="4:4" s="4" customFormat="1" ht="12.75" x14ac:dyDescent="0.2">
      <c r="D306" s="5"/>
    </row>
    <row r="307" spans="4:4" s="4" customFormat="1" ht="12.75" x14ac:dyDescent="0.2">
      <c r="D307" s="5"/>
    </row>
    <row r="308" spans="4:4" s="4" customFormat="1" ht="12.75" x14ac:dyDescent="0.2">
      <c r="D308" s="5"/>
    </row>
    <row r="309" spans="4:4" s="4" customFormat="1" ht="12.75" x14ac:dyDescent="0.2">
      <c r="D309" s="5"/>
    </row>
    <row r="310" spans="4:4" s="4" customFormat="1" ht="12.75" x14ac:dyDescent="0.2">
      <c r="D310" s="5"/>
    </row>
    <row r="311" spans="4:4" s="4" customFormat="1" ht="12.75" x14ac:dyDescent="0.2">
      <c r="D311" s="5"/>
    </row>
    <row r="312" spans="4:4" s="4" customFormat="1" ht="12.75" x14ac:dyDescent="0.2">
      <c r="D312" s="5"/>
    </row>
    <row r="313" spans="4:4" s="4" customFormat="1" ht="12.75" x14ac:dyDescent="0.2">
      <c r="D313" s="5"/>
    </row>
    <row r="314" spans="4:4" s="4" customFormat="1" ht="12.75" x14ac:dyDescent="0.2">
      <c r="D314" s="5"/>
    </row>
    <row r="315" spans="4:4" s="4" customFormat="1" ht="12.75" x14ac:dyDescent="0.2">
      <c r="D315" s="5"/>
    </row>
    <row r="316" spans="4:4" s="4" customFormat="1" ht="12.75" x14ac:dyDescent="0.2">
      <c r="D316" s="5"/>
    </row>
    <row r="317" spans="4:4" s="4" customFormat="1" ht="12.75" x14ac:dyDescent="0.2">
      <c r="D317" s="5"/>
    </row>
    <row r="318" spans="4:4" s="4" customFormat="1" ht="12.75" x14ac:dyDescent="0.2">
      <c r="D318" s="5"/>
    </row>
    <row r="319" spans="4:4" s="4" customFormat="1" ht="12.75" x14ac:dyDescent="0.2">
      <c r="D319" s="5"/>
    </row>
    <row r="320" spans="4:4" s="4" customFormat="1" ht="12.75" x14ac:dyDescent="0.2">
      <c r="D320" s="5"/>
    </row>
    <row r="321" spans="4:4" s="4" customFormat="1" ht="12.75" x14ac:dyDescent="0.2">
      <c r="D321" s="5"/>
    </row>
    <row r="322" spans="4:4" s="4" customFormat="1" ht="12.75" x14ac:dyDescent="0.2">
      <c r="D322" s="5"/>
    </row>
    <row r="323" spans="4:4" s="4" customFormat="1" ht="12.75" x14ac:dyDescent="0.2">
      <c r="D323" s="5"/>
    </row>
    <row r="324" spans="4:4" s="4" customFormat="1" ht="12.75" x14ac:dyDescent="0.2">
      <c r="D324" s="5"/>
    </row>
    <row r="325" spans="4:4" s="4" customFormat="1" ht="12.75" x14ac:dyDescent="0.2">
      <c r="D325" s="5"/>
    </row>
    <row r="326" spans="4:4" s="4" customFormat="1" ht="12.75" x14ac:dyDescent="0.2">
      <c r="D326" s="5"/>
    </row>
    <row r="327" spans="4:4" s="4" customFormat="1" ht="12.75" x14ac:dyDescent="0.2">
      <c r="D327" s="5"/>
    </row>
    <row r="328" spans="4:4" s="4" customFormat="1" ht="12.75" x14ac:dyDescent="0.2">
      <c r="D328" s="5"/>
    </row>
    <row r="329" spans="4:4" s="4" customFormat="1" ht="12.75" x14ac:dyDescent="0.2">
      <c r="D329" s="5"/>
    </row>
    <row r="330" spans="4:4" s="4" customFormat="1" ht="12.75" x14ac:dyDescent="0.2">
      <c r="D330" s="5"/>
    </row>
    <row r="331" spans="4:4" s="4" customFormat="1" ht="12.75" x14ac:dyDescent="0.2">
      <c r="D331" s="5"/>
    </row>
    <row r="332" spans="4:4" s="4" customFormat="1" ht="12.75" x14ac:dyDescent="0.2">
      <c r="D332" s="5"/>
    </row>
    <row r="333" spans="4:4" s="4" customFormat="1" ht="12.75" x14ac:dyDescent="0.2">
      <c r="D333" s="5"/>
    </row>
    <row r="334" spans="4:4" s="4" customFormat="1" ht="12.75" x14ac:dyDescent="0.2">
      <c r="D334" s="5"/>
    </row>
    <row r="335" spans="4:4" s="4" customFormat="1" ht="12.75" x14ac:dyDescent="0.2">
      <c r="D335" s="5"/>
    </row>
    <row r="336" spans="4:4" s="4" customFormat="1" ht="12.75" x14ac:dyDescent="0.2">
      <c r="D336" s="5"/>
    </row>
    <row r="337" spans="4:4" s="4" customFormat="1" ht="12.75" x14ac:dyDescent="0.2">
      <c r="D337" s="5"/>
    </row>
    <row r="338" spans="4:4" s="4" customFormat="1" ht="12.75" x14ac:dyDescent="0.2">
      <c r="D338" s="5"/>
    </row>
    <row r="339" spans="4:4" s="4" customFormat="1" ht="12.75" x14ac:dyDescent="0.2">
      <c r="D339" s="5"/>
    </row>
    <row r="340" spans="4:4" s="4" customFormat="1" ht="12.75" x14ac:dyDescent="0.2">
      <c r="D340" s="5"/>
    </row>
    <row r="341" spans="4:4" s="4" customFormat="1" ht="12.75" x14ac:dyDescent="0.2">
      <c r="D341" s="5"/>
    </row>
    <row r="342" spans="4:4" s="4" customFormat="1" ht="12.75" x14ac:dyDescent="0.2">
      <c r="D342" s="5"/>
    </row>
    <row r="343" spans="4:4" s="4" customFormat="1" ht="12.75" x14ac:dyDescent="0.2">
      <c r="D343" s="5"/>
    </row>
    <row r="344" spans="4:4" s="4" customFormat="1" ht="12.75" x14ac:dyDescent="0.2">
      <c r="D344" s="5"/>
    </row>
    <row r="345" spans="4:4" s="4" customFormat="1" ht="12.75" x14ac:dyDescent="0.2">
      <c r="D345" s="5"/>
    </row>
    <row r="346" spans="4:4" s="4" customFormat="1" ht="12.75" x14ac:dyDescent="0.2">
      <c r="D346" s="5"/>
    </row>
    <row r="347" spans="4:4" s="4" customFormat="1" ht="12.75" x14ac:dyDescent="0.2">
      <c r="D347" s="5"/>
    </row>
    <row r="348" spans="4:4" s="4" customFormat="1" ht="12.75" x14ac:dyDescent="0.2">
      <c r="D348" s="5"/>
    </row>
    <row r="349" spans="4:4" s="4" customFormat="1" ht="12.75" x14ac:dyDescent="0.2">
      <c r="D349" s="5"/>
    </row>
    <row r="350" spans="4:4" s="4" customFormat="1" ht="12.75" x14ac:dyDescent="0.2">
      <c r="D350" s="5"/>
    </row>
    <row r="351" spans="4:4" s="4" customFormat="1" ht="12.75" x14ac:dyDescent="0.2">
      <c r="D351" s="5"/>
    </row>
    <row r="352" spans="4:4" s="4" customFormat="1" ht="12.75" x14ac:dyDescent="0.2">
      <c r="D352" s="5"/>
    </row>
    <row r="353" spans="4:4" s="4" customFormat="1" ht="12.75" x14ac:dyDescent="0.2">
      <c r="D353" s="5"/>
    </row>
    <row r="354" spans="4:4" s="4" customFormat="1" ht="12.75" x14ac:dyDescent="0.2">
      <c r="D354" s="5"/>
    </row>
    <row r="355" spans="4:4" s="4" customFormat="1" ht="12.75" x14ac:dyDescent="0.2">
      <c r="D355" s="5"/>
    </row>
    <row r="356" spans="4:4" s="4" customFormat="1" ht="12.75" x14ac:dyDescent="0.2">
      <c r="D356" s="5"/>
    </row>
    <row r="357" spans="4:4" s="4" customFormat="1" ht="12.75" x14ac:dyDescent="0.2">
      <c r="D357" s="5"/>
    </row>
    <row r="358" spans="4:4" s="4" customFormat="1" ht="12.75" x14ac:dyDescent="0.2">
      <c r="D358" s="5"/>
    </row>
    <row r="359" spans="4:4" s="4" customFormat="1" ht="12.75" x14ac:dyDescent="0.2">
      <c r="D359" s="5"/>
    </row>
    <row r="360" spans="4:4" s="4" customFormat="1" ht="12.75" x14ac:dyDescent="0.2">
      <c r="D360" s="5"/>
    </row>
    <row r="361" spans="4:4" s="4" customFormat="1" ht="12.75" x14ac:dyDescent="0.2">
      <c r="D361" s="5"/>
    </row>
    <row r="362" spans="4:4" s="4" customFormat="1" ht="12.75" x14ac:dyDescent="0.2">
      <c r="D362" s="5"/>
    </row>
    <row r="363" spans="4:4" s="4" customFormat="1" ht="12.75" x14ac:dyDescent="0.2">
      <c r="D363" s="5"/>
    </row>
    <row r="364" spans="4:4" s="4" customFormat="1" ht="12.75" x14ac:dyDescent="0.2">
      <c r="D364" s="5"/>
    </row>
    <row r="365" spans="4:4" s="4" customFormat="1" ht="12.75" x14ac:dyDescent="0.2">
      <c r="D365" s="5"/>
    </row>
    <row r="366" spans="4:4" s="4" customFormat="1" ht="12.75" x14ac:dyDescent="0.2">
      <c r="D366" s="5"/>
    </row>
    <row r="367" spans="4:4" s="4" customFormat="1" ht="12.75" x14ac:dyDescent="0.2">
      <c r="D367" s="5"/>
    </row>
    <row r="368" spans="4:4" s="4" customFormat="1" ht="12.75" x14ac:dyDescent="0.2">
      <c r="D368" s="5"/>
    </row>
    <row r="369" spans="4:4" s="4" customFormat="1" ht="12.75" x14ac:dyDescent="0.2">
      <c r="D369" s="5"/>
    </row>
    <row r="370" spans="4:4" s="4" customFormat="1" ht="12.75" x14ac:dyDescent="0.2">
      <c r="D370" s="5"/>
    </row>
    <row r="371" spans="4:4" s="4" customFormat="1" ht="12.75" x14ac:dyDescent="0.2">
      <c r="D371" s="5"/>
    </row>
    <row r="372" spans="4:4" s="4" customFormat="1" ht="12.75" x14ac:dyDescent="0.2">
      <c r="D372" s="5"/>
    </row>
    <row r="373" spans="4:4" s="4" customFormat="1" ht="12.75" x14ac:dyDescent="0.2">
      <c r="D373" s="5"/>
    </row>
    <row r="374" spans="4:4" s="4" customFormat="1" ht="12.75" x14ac:dyDescent="0.2">
      <c r="D374" s="5"/>
    </row>
    <row r="375" spans="4:4" s="4" customFormat="1" ht="12.75" x14ac:dyDescent="0.2">
      <c r="D375" s="5"/>
    </row>
    <row r="376" spans="4:4" s="4" customFormat="1" ht="12.75" x14ac:dyDescent="0.2">
      <c r="D376" s="5"/>
    </row>
    <row r="377" spans="4:4" s="4" customFormat="1" ht="12.75" x14ac:dyDescent="0.2">
      <c r="D377" s="5"/>
    </row>
    <row r="378" spans="4:4" s="4" customFormat="1" ht="12.75" x14ac:dyDescent="0.2">
      <c r="D378" s="5"/>
    </row>
    <row r="379" spans="4:4" s="4" customFormat="1" ht="12.75" x14ac:dyDescent="0.2">
      <c r="D379" s="5"/>
    </row>
    <row r="380" spans="4:4" s="4" customFormat="1" ht="12.75" x14ac:dyDescent="0.2">
      <c r="D380" s="5"/>
    </row>
    <row r="381" spans="4:4" s="4" customFormat="1" ht="12.75" x14ac:dyDescent="0.2">
      <c r="D381" s="5"/>
    </row>
    <row r="382" spans="4:4" s="4" customFormat="1" ht="12.75" x14ac:dyDescent="0.2">
      <c r="D382" s="5"/>
    </row>
    <row r="383" spans="4:4" s="4" customFormat="1" ht="12.75" x14ac:dyDescent="0.2">
      <c r="D383" s="5"/>
    </row>
    <row r="384" spans="4:4" s="4" customFormat="1" ht="12.75" x14ac:dyDescent="0.2">
      <c r="D384" s="5"/>
    </row>
    <row r="385" spans="4:4" s="4" customFormat="1" ht="12.75" x14ac:dyDescent="0.2">
      <c r="D385" s="5"/>
    </row>
    <row r="386" spans="4:4" s="4" customFormat="1" ht="12.75" x14ac:dyDescent="0.2">
      <c r="D386" s="5"/>
    </row>
    <row r="387" spans="4:4" s="4" customFormat="1" ht="12.75" x14ac:dyDescent="0.2">
      <c r="D387" s="5"/>
    </row>
    <row r="388" spans="4:4" s="4" customFormat="1" ht="12.75" x14ac:dyDescent="0.2">
      <c r="D388" s="5"/>
    </row>
    <row r="389" spans="4:4" s="4" customFormat="1" ht="12.75" x14ac:dyDescent="0.2">
      <c r="D389" s="5"/>
    </row>
    <row r="390" spans="4:4" s="4" customFormat="1" ht="12.75" x14ac:dyDescent="0.2">
      <c r="D390" s="5"/>
    </row>
    <row r="391" spans="4:4" s="4" customFormat="1" ht="12.75" x14ac:dyDescent="0.2">
      <c r="D391" s="5"/>
    </row>
    <row r="392" spans="4:4" s="4" customFormat="1" ht="12.75" x14ac:dyDescent="0.2">
      <c r="D392" s="5"/>
    </row>
    <row r="393" spans="4:4" s="4" customFormat="1" ht="12.75" x14ac:dyDescent="0.2">
      <c r="D393" s="5"/>
    </row>
    <row r="394" spans="4:4" s="4" customFormat="1" ht="12.75" x14ac:dyDescent="0.2">
      <c r="D394" s="5"/>
    </row>
    <row r="395" spans="4:4" s="4" customFormat="1" ht="12.75" x14ac:dyDescent="0.2">
      <c r="D395" s="5"/>
    </row>
    <row r="396" spans="4:4" s="4" customFormat="1" ht="12.75" x14ac:dyDescent="0.2">
      <c r="D396" s="5"/>
    </row>
    <row r="397" spans="4:4" s="4" customFormat="1" ht="12.75" x14ac:dyDescent="0.2">
      <c r="D397" s="5"/>
    </row>
    <row r="398" spans="4:4" s="4" customFormat="1" ht="12.75" x14ac:dyDescent="0.2">
      <c r="D398" s="5"/>
    </row>
    <row r="399" spans="4:4" s="4" customFormat="1" ht="12.75" x14ac:dyDescent="0.2">
      <c r="D399" s="5"/>
    </row>
    <row r="400" spans="4:4" s="4" customFormat="1" ht="12.75" x14ac:dyDescent="0.2">
      <c r="D400" s="5"/>
    </row>
    <row r="401" spans="4:4" s="4" customFormat="1" ht="12.75" x14ac:dyDescent="0.2">
      <c r="D401" s="5"/>
    </row>
    <row r="402" spans="4:4" s="4" customFormat="1" ht="12.75" x14ac:dyDescent="0.2">
      <c r="D402" s="5"/>
    </row>
    <row r="403" spans="4:4" s="4" customFormat="1" ht="12.75" x14ac:dyDescent="0.2">
      <c r="D403" s="5"/>
    </row>
    <row r="404" spans="4:4" s="4" customFormat="1" ht="12.75" x14ac:dyDescent="0.2">
      <c r="D404" s="5"/>
    </row>
    <row r="405" spans="4:4" s="4" customFormat="1" ht="12.75" x14ac:dyDescent="0.2">
      <c r="D405" s="5"/>
    </row>
    <row r="406" spans="4:4" s="4" customFormat="1" ht="12.75" x14ac:dyDescent="0.2">
      <c r="D406" s="5"/>
    </row>
    <row r="407" spans="4:4" s="4" customFormat="1" ht="12.75" x14ac:dyDescent="0.2">
      <c r="D407" s="5"/>
    </row>
    <row r="408" spans="4:4" s="4" customFormat="1" ht="12.75" x14ac:dyDescent="0.2">
      <c r="D408" s="5"/>
    </row>
    <row r="409" spans="4:4" s="4" customFormat="1" ht="12.75" x14ac:dyDescent="0.2">
      <c r="D409" s="5"/>
    </row>
    <row r="410" spans="4:4" s="4" customFormat="1" ht="12.75" x14ac:dyDescent="0.2">
      <c r="D410" s="5"/>
    </row>
    <row r="411" spans="4:4" s="4" customFormat="1" ht="12.75" x14ac:dyDescent="0.2">
      <c r="D411" s="5"/>
    </row>
    <row r="412" spans="4:4" s="4" customFormat="1" ht="12.75" x14ac:dyDescent="0.2">
      <c r="D412" s="5"/>
    </row>
    <row r="413" spans="4:4" s="4" customFormat="1" ht="12.75" x14ac:dyDescent="0.2">
      <c r="D413" s="5"/>
    </row>
    <row r="414" spans="4:4" s="4" customFormat="1" ht="12.75" x14ac:dyDescent="0.2">
      <c r="D414" s="5"/>
    </row>
    <row r="415" spans="4:4" s="4" customFormat="1" ht="12.75" x14ac:dyDescent="0.2">
      <c r="D415" s="5"/>
    </row>
    <row r="416" spans="4:4" s="4" customFormat="1" ht="12.75" x14ac:dyDescent="0.2">
      <c r="D416" s="5"/>
    </row>
    <row r="417" spans="4:4" s="4" customFormat="1" ht="12.75" x14ac:dyDescent="0.2">
      <c r="D417" s="5"/>
    </row>
    <row r="418" spans="4:4" s="4" customFormat="1" ht="12.75" x14ac:dyDescent="0.2">
      <c r="D418" s="5"/>
    </row>
    <row r="419" spans="4:4" s="4" customFormat="1" ht="12.75" x14ac:dyDescent="0.2">
      <c r="D419" s="5"/>
    </row>
    <row r="420" spans="4:4" s="4" customFormat="1" ht="12.75" x14ac:dyDescent="0.2">
      <c r="D420" s="5"/>
    </row>
    <row r="421" spans="4:4" s="4" customFormat="1" ht="12.75" x14ac:dyDescent="0.2">
      <c r="D421" s="5"/>
    </row>
    <row r="422" spans="4:4" s="4" customFormat="1" ht="12.75" x14ac:dyDescent="0.2">
      <c r="D422" s="5"/>
    </row>
    <row r="423" spans="4:4" s="4" customFormat="1" ht="12.75" x14ac:dyDescent="0.2">
      <c r="D423" s="5"/>
    </row>
    <row r="424" spans="4:4" s="4" customFormat="1" ht="12.75" x14ac:dyDescent="0.2">
      <c r="D424" s="5"/>
    </row>
    <row r="425" spans="4:4" s="4" customFormat="1" ht="12.75" x14ac:dyDescent="0.2">
      <c r="D425" s="5"/>
    </row>
    <row r="426" spans="4:4" s="4" customFormat="1" ht="12.75" x14ac:dyDescent="0.2">
      <c r="D426" s="5"/>
    </row>
    <row r="427" spans="4:4" s="4" customFormat="1" ht="12.75" x14ac:dyDescent="0.2">
      <c r="D427" s="5"/>
    </row>
    <row r="428" spans="4:4" s="4" customFormat="1" ht="12.75" x14ac:dyDescent="0.2">
      <c r="D428" s="5"/>
    </row>
    <row r="429" spans="4:4" s="4" customFormat="1" ht="12.75" x14ac:dyDescent="0.2">
      <c r="D429" s="5"/>
    </row>
    <row r="430" spans="4:4" s="4" customFormat="1" ht="12.75" x14ac:dyDescent="0.2">
      <c r="D430" s="5"/>
    </row>
    <row r="431" spans="4:4" s="4" customFormat="1" ht="12.75" x14ac:dyDescent="0.2">
      <c r="D431" s="5"/>
    </row>
    <row r="432" spans="4:4" s="4" customFormat="1" ht="12.75" x14ac:dyDescent="0.2">
      <c r="D432" s="5"/>
    </row>
    <row r="433" spans="4:4" s="4" customFormat="1" ht="12.75" x14ac:dyDescent="0.2">
      <c r="D433" s="5"/>
    </row>
    <row r="434" spans="4:4" s="4" customFormat="1" ht="12.75" x14ac:dyDescent="0.2">
      <c r="D434" s="5"/>
    </row>
    <row r="435" spans="4:4" s="4" customFormat="1" ht="12.75" x14ac:dyDescent="0.2">
      <c r="D435" s="5"/>
    </row>
    <row r="436" spans="4:4" s="4" customFormat="1" ht="12.75" x14ac:dyDescent="0.2">
      <c r="D436" s="5"/>
    </row>
    <row r="437" spans="4:4" s="4" customFormat="1" ht="12.75" x14ac:dyDescent="0.2">
      <c r="D437" s="5"/>
    </row>
    <row r="438" spans="4:4" s="4" customFormat="1" ht="12.75" x14ac:dyDescent="0.2">
      <c r="D438" s="5"/>
    </row>
    <row r="439" spans="4:4" s="4" customFormat="1" ht="12.75" x14ac:dyDescent="0.2">
      <c r="D439" s="5"/>
    </row>
    <row r="440" spans="4:4" s="4" customFormat="1" ht="12.75" x14ac:dyDescent="0.2">
      <c r="D440" s="5"/>
    </row>
    <row r="441" spans="4:4" s="4" customFormat="1" ht="12.75" x14ac:dyDescent="0.2">
      <c r="D441" s="5"/>
    </row>
    <row r="442" spans="4:4" s="4" customFormat="1" ht="12.75" x14ac:dyDescent="0.2">
      <c r="D442" s="5"/>
    </row>
    <row r="443" spans="4:4" s="4" customFormat="1" ht="12.75" x14ac:dyDescent="0.2">
      <c r="D443" s="5"/>
    </row>
    <row r="444" spans="4:4" s="4" customFormat="1" ht="12.75" x14ac:dyDescent="0.2">
      <c r="D444" s="5"/>
    </row>
    <row r="445" spans="4:4" s="4" customFormat="1" ht="12.75" x14ac:dyDescent="0.2">
      <c r="D445" s="5"/>
    </row>
    <row r="446" spans="4:4" s="4" customFormat="1" ht="12.75" x14ac:dyDescent="0.2">
      <c r="D446" s="5"/>
    </row>
    <row r="447" spans="4:4" s="4" customFormat="1" ht="12.75" x14ac:dyDescent="0.2">
      <c r="D447" s="5"/>
    </row>
    <row r="448" spans="4:4" s="4" customFormat="1" ht="12.75" x14ac:dyDescent="0.2">
      <c r="D448" s="5"/>
    </row>
    <row r="449" spans="4:4" s="4" customFormat="1" ht="12.75" x14ac:dyDescent="0.2">
      <c r="D449" s="5"/>
    </row>
    <row r="450" spans="4:4" s="4" customFormat="1" ht="12.75" x14ac:dyDescent="0.2">
      <c r="D450" s="5"/>
    </row>
    <row r="451" spans="4:4" s="4" customFormat="1" ht="12.75" x14ac:dyDescent="0.2">
      <c r="D451" s="5"/>
    </row>
    <row r="452" spans="4:4" s="4" customFormat="1" ht="12.75" x14ac:dyDescent="0.2">
      <c r="D452" s="5"/>
    </row>
    <row r="453" spans="4:4" s="4" customFormat="1" ht="12.75" x14ac:dyDescent="0.2">
      <c r="D453" s="5"/>
    </row>
    <row r="454" spans="4:4" s="4" customFormat="1" ht="12.75" x14ac:dyDescent="0.2">
      <c r="D454" s="5"/>
    </row>
    <row r="455" spans="4:4" s="4" customFormat="1" ht="12.75" x14ac:dyDescent="0.2">
      <c r="D455" s="5"/>
    </row>
    <row r="456" spans="4:4" s="4" customFormat="1" ht="12.75" x14ac:dyDescent="0.2">
      <c r="D456" s="5"/>
    </row>
    <row r="457" spans="4:4" s="4" customFormat="1" ht="12.75" x14ac:dyDescent="0.2">
      <c r="D457" s="5"/>
    </row>
    <row r="458" spans="4:4" s="4" customFormat="1" ht="12.75" x14ac:dyDescent="0.2">
      <c r="D458" s="5"/>
    </row>
    <row r="459" spans="4:4" s="4" customFormat="1" ht="12.75" x14ac:dyDescent="0.2">
      <c r="D459" s="5"/>
    </row>
    <row r="460" spans="4:4" s="4" customFormat="1" ht="12.75" x14ac:dyDescent="0.2">
      <c r="D460" s="5"/>
    </row>
    <row r="461" spans="4:4" s="4" customFormat="1" ht="12.75" x14ac:dyDescent="0.2">
      <c r="D461" s="5"/>
    </row>
    <row r="462" spans="4:4" s="4" customFormat="1" ht="12.75" x14ac:dyDescent="0.2">
      <c r="D462" s="5"/>
    </row>
    <row r="463" spans="4:4" s="4" customFormat="1" ht="12.75" x14ac:dyDescent="0.2">
      <c r="D463" s="5"/>
    </row>
    <row r="464" spans="4:4" s="4" customFormat="1" ht="12.75" x14ac:dyDescent="0.2">
      <c r="D464" s="5"/>
    </row>
    <row r="465" spans="4:4" s="4" customFormat="1" ht="12.75" x14ac:dyDescent="0.2">
      <c r="D465" s="5"/>
    </row>
    <row r="466" spans="4:4" s="4" customFormat="1" ht="12.75" x14ac:dyDescent="0.2">
      <c r="D466" s="5"/>
    </row>
    <row r="467" spans="4:4" s="4" customFormat="1" ht="12.75" x14ac:dyDescent="0.2">
      <c r="D467" s="5"/>
    </row>
    <row r="468" spans="4:4" s="4" customFormat="1" ht="12.75" x14ac:dyDescent="0.2">
      <c r="D468" s="5"/>
    </row>
    <row r="469" spans="4:4" s="4" customFormat="1" ht="12.75" x14ac:dyDescent="0.2">
      <c r="D469" s="5"/>
    </row>
    <row r="470" spans="4:4" s="4" customFormat="1" ht="12.75" x14ac:dyDescent="0.2">
      <c r="D470" s="5"/>
    </row>
    <row r="471" spans="4:4" s="4" customFormat="1" ht="12.75" x14ac:dyDescent="0.2">
      <c r="D471" s="5"/>
    </row>
    <row r="472" spans="4:4" s="4" customFormat="1" ht="12.75" x14ac:dyDescent="0.2">
      <c r="D472" s="5"/>
    </row>
    <row r="473" spans="4:4" s="4" customFormat="1" ht="12.75" x14ac:dyDescent="0.2">
      <c r="D473" s="5"/>
    </row>
    <row r="474" spans="4:4" s="4" customFormat="1" ht="12.75" x14ac:dyDescent="0.2">
      <c r="D474" s="5"/>
    </row>
    <row r="475" spans="4:4" s="4" customFormat="1" ht="12.75" x14ac:dyDescent="0.2">
      <c r="D475" s="5"/>
    </row>
    <row r="476" spans="4:4" s="4" customFormat="1" ht="12.75" x14ac:dyDescent="0.2">
      <c r="D476" s="5"/>
    </row>
    <row r="477" spans="4:4" s="4" customFormat="1" ht="12.75" x14ac:dyDescent="0.2">
      <c r="D477" s="5"/>
    </row>
    <row r="478" spans="4:4" s="4" customFormat="1" ht="12.75" x14ac:dyDescent="0.2">
      <c r="D478" s="5"/>
    </row>
    <row r="479" spans="4:4" s="4" customFormat="1" ht="12.75" x14ac:dyDescent="0.2">
      <c r="D479" s="5"/>
    </row>
    <row r="480" spans="4:4" s="4" customFormat="1" ht="12.75" x14ac:dyDescent="0.2">
      <c r="D480" s="5"/>
    </row>
    <row r="481" spans="4:4" s="4" customFormat="1" ht="12.75" x14ac:dyDescent="0.2">
      <c r="D481" s="5"/>
    </row>
    <row r="482" spans="4:4" s="4" customFormat="1" ht="12.75" x14ac:dyDescent="0.2">
      <c r="D482" s="5"/>
    </row>
    <row r="483" spans="4:4" s="4" customFormat="1" ht="12.75" x14ac:dyDescent="0.2">
      <c r="D483" s="5"/>
    </row>
    <row r="484" spans="4:4" s="4" customFormat="1" ht="12.75" x14ac:dyDescent="0.2">
      <c r="D484" s="5"/>
    </row>
    <row r="485" spans="4:4" s="4" customFormat="1" ht="12.75" x14ac:dyDescent="0.2">
      <c r="D485" s="5"/>
    </row>
    <row r="486" spans="4:4" s="4" customFormat="1" ht="12.75" x14ac:dyDescent="0.2">
      <c r="D486" s="5"/>
    </row>
    <row r="487" spans="4:4" s="4" customFormat="1" ht="12.75" x14ac:dyDescent="0.2">
      <c r="D487" s="5"/>
    </row>
    <row r="488" spans="4:4" s="4" customFormat="1" ht="12.75" x14ac:dyDescent="0.2">
      <c r="D488" s="5"/>
    </row>
    <row r="489" spans="4:4" s="4" customFormat="1" ht="12.75" x14ac:dyDescent="0.2">
      <c r="D489" s="5"/>
    </row>
    <row r="490" spans="4:4" s="4" customFormat="1" ht="12.75" x14ac:dyDescent="0.2">
      <c r="D490" s="5"/>
    </row>
    <row r="491" spans="4:4" s="4" customFormat="1" ht="12.75" x14ac:dyDescent="0.2">
      <c r="D491" s="5"/>
    </row>
    <row r="492" spans="4:4" s="4" customFormat="1" ht="12.75" x14ac:dyDescent="0.2">
      <c r="D492" s="5"/>
    </row>
    <row r="493" spans="4:4" s="4" customFormat="1" ht="12.75" x14ac:dyDescent="0.2">
      <c r="D493" s="5"/>
    </row>
    <row r="494" spans="4:4" s="4" customFormat="1" ht="12.75" x14ac:dyDescent="0.2">
      <c r="D494" s="5"/>
    </row>
    <row r="495" spans="4:4" s="4" customFormat="1" ht="12.75" x14ac:dyDescent="0.2">
      <c r="D495" s="5"/>
    </row>
    <row r="496" spans="4:4" s="4" customFormat="1" ht="12.75" x14ac:dyDescent="0.2">
      <c r="D496" s="5"/>
    </row>
    <row r="497" spans="4:4" s="4" customFormat="1" ht="12.75" x14ac:dyDescent="0.2">
      <c r="D497" s="5"/>
    </row>
    <row r="498" spans="4:4" s="4" customFormat="1" ht="12.75" x14ac:dyDescent="0.2">
      <c r="D498" s="5"/>
    </row>
    <row r="499" spans="4:4" s="4" customFormat="1" ht="12.75" x14ac:dyDescent="0.2">
      <c r="D499" s="5"/>
    </row>
    <row r="500" spans="4:4" s="4" customFormat="1" ht="12.75" x14ac:dyDescent="0.2">
      <c r="D500" s="5"/>
    </row>
    <row r="501" spans="4:4" s="4" customFormat="1" ht="12.75" x14ac:dyDescent="0.2">
      <c r="D501" s="5"/>
    </row>
    <row r="502" spans="4:4" s="4" customFormat="1" ht="12.75" x14ac:dyDescent="0.2">
      <c r="D502" s="5"/>
    </row>
    <row r="503" spans="4:4" s="4" customFormat="1" ht="12.75" x14ac:dyDescent="0.2">
      <c r="D503" s="5"/>
    </row>
    <row r="504" spans="4:4" s="4" customFormat="1" ht="12.75" x14ac:dyDescent="0.2">
      <c r="D504" s="5"/>
    </row>
    <row r="505" spans="4:4" s="4" customFormat="1" ht="12.75" x14ac:dyDescent="0.2">
      <c r="D505" s="5"/>
    </row>
    <row r="506" spans="4:4" s="4" customFormat="1" ht="12.75" x14ac:dyDescent="0.2">
      <c r="D506" s="5"/>
    </row>
    <row r="507" spans="4:4" s="4" customFormat="1" ht="12.75" x14ac:dyDescent="0.2">
      <c r="D507" s="5"/>
    </row>
    <row r="508" spans="4:4" s="4" customFormat="1" ht="12.75" x14ac:dyDescent="0.2">
      <c r="D508" s="5"/>
    </row>
    <row r="509" spans="4:4" s="4" customFormat="1" ht="12.75" x14ac:dyDescent="0.2">
      <c r="D509" s="5"/>
    </row>
    <row r="510" spans="4:4" s="4" customFormat="1" ht="12.75" x14ac:dyDescent="0.2">
      <c r="D510" s="5"/>
    </row>
    <row r="511" spans="4:4" s="4" customFormat="1" ht="12.75" x14ac:dyDescent="0.2">
      <c r="D511" s="5"/>
    </row>
    <row r="512" spans="4:4" s="4" customFormat="1" ht="12.75" x14ac:dyDescent="0.2">
      <c r="D512" s="5"/>
    </row>
    <row r="513" spans="4:4" s="4" customFormat="1" ht="12.75" x14ac:dyDescent="0.2">
      <c r="D513" s="5"/>
    </row>
    <row r="514" spans="4:4" s="4" customFormat="1" ht="12.75" x14ac:dyDescent="0.2">
      <c r="D514" s="5"/>
    </row>
    <row r="515" spans="4:4" s="4" customFormat="1" ht="12.75" x14ac:dyDescent="0.2">
      <c r="D515" s="5"/>
    </row>
    <row r="516" spans="4:4" s="4" customFormat="1" ht="12.75" x14ac:dyDescent="0.2">
      <c r="D516" s="5"/>
    </row>
    <row r="517" spans="4:4" s="4" customFormat="1" ht="12.75" x14ac:dyDescent="0.2">
      <c r="D517" s="5"/>
    </row>
    <row r="518" spans="4:4" s="4" customFormat="1" ht="12.75" x14ac:dyDescent="0.2">
      <c r="D518" s="5"/>
    </row>
    <row r="519" spans="4:4" s="4" customFormat="1" ht="12.75" x14ac:dyDescent="0.2">
      <c r="D519" s="5"/>
    </row>
    <row r="520" spans="4:4" s="4" customFormat="1" ht="12.75" x14ac:dyDescent="0.2">
      <c r="D520" s="5"/>
    </row>
    <row r="521" spans="4:4" s="4" customFormat="1" ht="12.75" x14ac:dyDescent="0.2">
      <c r="D521" s="5"/>
    </row>
    <row r="522" spans="4:4" s="4" customFormat="1" ht="12.75" x14ac:dyDescent="0.2">
      <c r="D522" s="5"/>
    </row>
    <row r="523" spans="4:4" s="4" customFormat="1" ht="12.75" x14ac:dyDescent="0.2">
      <c r="D523" s="5"/>
    </row>
    <row r="524" spans="4:4" s="4" customFormat="1" ht="12.75" x14ac:dyDescent="0.2">
      <c r="D524" s="5"/>
    </row>
    <row r="525" spans="4:4" s="4" customFormat="1" ht="12.75" x14ac:dyDescent="0.2">
      <c r="D525" s="5"/>
    </row>
    <row r="526" spans="4:4" s="4" customFormat="1" ht="12.75" x14ac:dyDescent="0.2">
      <c r="D526" s="5"/>
    </row>
    <row r="527" spans="4:4" s="4" customFormat="1" ht="12.75" x14ac:dyDescent="0.2">
      <c r="D527" s="5"/>
    </row>
    <row r="528" spans="4:4" s="4" customFormat="1" ht="12.75" x14ac:dyDescent="0.2">
      <c r="D528" s="5"/>
    </row>
    <row r="529" spans="4:4" s="4" customFormat="1" ht="12.75" x14ac:dyDescent="0.2">
      <c r="D529" s="5"/>
    </row>
    <row r="530" spans="4:4" s="4" customFormat="1" ht="12.75" x14ac:dyDescent="0.2">
      <c r="D530" s="5"/>
    </row>
    <row r="531" spans="4:4" s="4" customFormat="1" ht="12.75" x14ac:dyDescent="0.2">
      <c r="D531" s="5"/>
    </row>
    <row r="532" spans="4:4" s="4" customFormat="1" ht="12.75" x14ac:dyDescent="0.2">
      <c r="D532" s="5"/>
    </row>
    <row r="533" spans="4:4" s="4" customFormat="1" ht="12.75" x14ac:dyDescent="0.2">
      <c r="D533" s="5"/>
    </row>
    <row r="534" spans="4:4" s="4" customFormat="1" ht="12.75" x14ac:dyDescent="0.2">
      <c r="D534" s="5"/>
    </row>
    <row r="535" spans="4:4" s="4" customFormat="1" ht="12.75" x14ac:dyDescent="0.2">
      <c r="D535" s="5"/>
    </row>
    <row r="536" spans="4:4" s="4" customFormat="1" ht="12.75" x14ac:dyDescent="0.2">
      <c r="D536" s="5"/>
    </row>
    <row r="537" spans="4:4" s="4" customFormat="1" ht="12.75" x14ac:dyDescent="0.2">
      <c r="D537" s="5"/>
    </row>
    <row r="538" spans="4:4" s="4" customFormat="1" ht="12.75" x14ac:dyDescent="0.2">
      <c r="D538" s="5"/>
    </row>
    <row r="539" spans="4:4" s="4" customFormat="1" ht="12.75" x14ac:dyDescent="0.2">
      <c r="D539" s="5"/>
    </row>
    <row r="540" spans="4:4" s="4" customFormat="1" ht="12.75" x14ac:dyDescent="0.2">
      <c r="D540" s="5"/>
    </row>
    <row r="541" spans="4:4" s="4" customFormat="1" ht="12.75" x14ac:dyDescent="0.2">
      <c r="D541" s="5"/>
    </row>
    <row r="542" spans="4:4" s="4" customFormat="1" ht="12.75" x14ac:dyDescent="0.2">
      <c r="D542" s="5"/>
    </row>
    <row r="543" spans="4:4" s="4" customFormat="1" ht="12.75" x14ac:dyDescent="0.2">
      <c r="D543" s="5"/>
    </row>
    <row r="544" spans="4:4" s="4" customFormat="1" ht="12.75" x14ac:dyDescent="0.2">
      <c r="D544" s="5"/>
    </row>
    <row r="545" spans="4:4" s="4" customFormat="1" ht="12.75" x14ac:dyDescent="0.2">
      <c r="D545" s="5"/>
    </row>
    <row r="546" spans="4:4" s="4" customFormat="1" ht="12.75" x14ac:dyDescent="0.2">
      <c r="D546" s="5"/>
    </row>
    <row r="547" spans="4:4" s="4" customFormat="1" ht="12.75" x14ac:dyDescent="0.2">
      <c r="D547" s="5"/>
    </row>
    <row r="548" spans="4:4" s="4" customFormat="1" ht="12.75" x14ac:dyDescent="0.2">
      <c r="D548" s="5"/>
    </row>
    <row r="549" spans="4:4" s="4" customFormat="1" ht="12.75" x14ac:dyDescent="0.2">
      <c r="D549" s="5"/>
    </row>
    <row r="550" spans="4:4" s="4" customFormat="1" ht="12.75" x14ac:dyDescent="0.2">
      <c r="D550" s="5"/>
    </row>
    <row r="551" spans="4:4" s="4" customFormat="1" ht="12.75" x14ac:dyDescent="0.2">
      <c r="D551" s="5"/>
    </row>
    <row r="552" spans="4:4" s="4" customFormat="1" ht="12.75" x14ac:dyDescent="0.2">
      <c r="D552" s="5"/>
    </row>
    <row r="553" spans="4:4" s="4" customFormat="1" ht="12.75" x14ac:dyDescent="0.2">
      <c r="D553" s="5"/>
    </row>
    <row r="554" spans="4:4" s="4" customFormat="1" ht="12.75" x14ac:dyDescent="0.2">
      <c r="D554" s="5"/>
    </row>
    <row r="555" spans="4:4" s="4" customFormat="1" ht="12.75" x14ac:dyDescent="0.2">
      <c r="D555" s="5"/>
    </row>
    <row r="556" spans="4:4" s="4" customFormat="1" ht="12.75" x14ac:dyDescent="0.2">
      <c r="D556" s="5"/>
    </row>
  </sheetData>
  <sheetProtection algorithmName="SHA-512" hashValue="vodiAnmfhGC7Lw8GnJ8/VUfpWv2zwiS7Wknbsu20mvSZD+kEFwty2Xpd89wesrK84f5+C7rXX0T1pJKlXyEG+g==" saltValue="4oLBP4CkAoRvc5bsDAlVvg==" spinCount="100000" sheet="1" formatRows="0"/>
  <dataConsolidate/>
  <mergeCells count="70">
    <mergeCell ref="A36:B36"/>
    <mergeCell ref="A39:D39"/>
    <mergeCell ref="E39:H39"/>
    <mergeCell ref="A32:B32"/>
    <mergeCell ref="A33:B33"/>
    <mergeCell ref="A34:B34"/>
    <mergeCell ref="C9:E9"/>
    <mergeCell ref="C10:E10"/>
    <mergeCell ref="E36:H36"/>
    <mergeCell ref="E38:H38"/>
    <mergeCell ref="A38:D38"/>
    <mergeCell ref="A29:B29"/>
    <mergeCell ref="E29:H29"/>
    <mergeCell ref="E30:H30"/>
    <mergeCell ref="E32:H32"/>
    <mergeCell ref="E33:H33"/>
    <mergeCell ref="E34:H34"/>
    <mergeCell ref="E22:H22"/>
    <mergeCell ref="A30:B30"/>
    <mergeCell ref="E26:H26"/>
    <mergeCell ref="E27:H27"/>
    <mergeCell ref="A28:B28"/>
    <mergeCell ref="E17:H17"/>
    <mergeCell ref="A18:B18"/>
    <mergeCell ref="E18:H18"/>
    <mergeCell ref="A21:B21"/>
    <mergeCell ref="E45:H45"/>
    <mergeCell ref="A44:D44"/>
    <mergeCell ref="E44:H44"/>
    <mergeCell ref="A45:D45"/>
    <mergeCell ref="E28:H28"/>
    <mergeCell ref="A26:B26"/>
    <mergeCell ref="A27:B27"/>
    <mergeCell ref="A41:H41"/>
    <mergeCell ref="A31:B31"/>
    <mergeCell ref="E31:H31"/>
    <mergeCell ref="A35:B35"/>
    <mergeCell ref="E35:H35"/>
    <mergeCell ref="A9:B9"/>
    <mergeCell ref="G9:H9"/>
    <mergeCell ref="A5:H5"/>
    <mergeCell ref="A11:H11"/>
    <mergeCell ref="A24:H24"/>
    <mergeCell ref="A12:H12"/>
    <mergeCell ref="A14:H14"/>
    <mergeCell ref="A15:H15"/>
    <mergeCell ref="A19:B19"/>
    <mergeCell ref="E19:H19"/>
    <mergeCell ref="A20:B20"/>
    <mergeCell ref="E20:H20"/>
    <mergeCell ref="A22:B22"/>
    <mergeCell ref="A17:B17"/>
    <mergeCell ref="A16:B16"/>
    <mergeCell ref="E16:H16"/>
    <mergeCell ref="E21:H21"/>
    <mergeCell ref="A6:H6"/>
    <mergeCell ref="A13:H13"/>
    <mergeCell ref="A1:B2"/>
    <mergeCell ref="C1:F1"/>
    <mergeCell ref="G1:H2"/>
    <mergeCell ref="C2:F2"/>
    <mergeCell ref="A3:B3"/>
    <mergeCell ref="C3:F3"/>
    <mergeCell ref="G3:H3"/>
    <mergeCell ref="A10:B10"/>
    <mergeCell ref="G10:H10"/>
    <mergeCell ref="A4:H4"/>
    <mergeCell ref="A7:B7"/>
    <mergeCell ref="C7:H7"/>
    <mergeCell ref="A8:H8"/>
  </mergeCells>
  <printOptions horizontalCentered="1"/>
  <pageMargins left="0.23622047244094491" right="0.23622047244094491" top="0.43307086614173229" bottom="0.39370078740157483" header="0.43307086614173229" footer="0.15748031496062992"/>
  <pageSetup scale="61" orientation="portrait" r:id="rId1"/>
  <headerFooter>
    <oddFooter>&amp;C&amp;"Arial Narrow,Normal"&amp;8&amp;P de &amp;N</oddFooter>
  </headerFooter>
  <rowBreaks count="3" manualBreakCount="3">
    <brk id="23" max="16383" man="1"/>
    <brk id="30" max="16383" man="1"/>
    <brk id="39" max="7"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8EA0346-8019-4DC9-A56C-499A593C6163}">
          <x14:formula1>
            <xm:f>Listas!$L$9:$L$12</xm:f>
          </x14:formula1>
          <xm:sqref>C18</xm:sqref>
        </x14:dataValidation>
        <x14:dataValidation type="list" allowBlank="1" showInputMessage="1" showErrorMessage="1" xr:uid="{325BF779-7739-431B-9EA1-29B580C9E626}">
          <x14:formula1>
            <xm:f>Listas!$L$15:$L$16</xm:f>
          </x14:formula1>
          <xm:sqref>C19</xm:sqref>
        </x14:dataValidation>
        <x14:dataValidation type="list" allowBlank="1" showInputMessage="1" showErrorMessage="1" xr:uid="{BD1A4408-57E6-42DB-87D0-098D7A5A7F81}">
          <x14:formula1>
            <xm:f>Listas!$L$31:$L$35</xm:f>
          </x14:formula1>
          <xm:sqref>C28</xm:sqref>
        </x14:dataValidation>
        <x14:dataValidation type="list" allowBlank="1" showInputMessage="1" showErrorMessage="1" xr:uid="{3F546A6F-065D-40DB-9226-56ACA215178B}">
          <x14:formula1>
            <xm:f>Listas!$L$43:$L$45</xm:f>
          </x14:formula1>
          <xm:sqref>C30</xm:sqref>
        </x14:dataValidation>
        <x14:dataValidation type="list" allowBlank="1" showInputMessage="1" showErrorMessage="1" xr:uid="{96723FDB-5CB2-4DFA-9C8C-056F94F4A48E}">
          <x14:formula1>
            <xm:f>Listas!$L$47:$L$50</xm:f>
          </x14:formula1>
          <xm:sqref>C32</xm:sqref>
        </x14:dataValidation>
        <x14:dataValidation type="list" allowBlank="1" showInputMessage="1" showErrorMessage="1" xr:uid="{E34E2A1C-44A9-4B58-A35E-14D7F366C022}">
          <x14:formula1>
            <xm:f>Listas!$L$52:$L$54</xm:f>
          </x14:formula1>
          <xm:sqref>C33</xm:sqref>
        </x14:dataValidation>
        <x14:dataValidation type="list" allowBlank="1" showInputMessage="1" showErrorMessage="1" xr:uid="{1E8ED323-0EE3-4D24-9F7B-F7D0042734DD}">
          <x14:formula1>
            <xm:f>Listas!$L$56:$L$58</xm:f>
          </x14:formula1>
          <xm:sqref>C34</xm:sqref>
        </x14:dataValidation>
        <x14:dataValidation type="list" allowBlank="1" showInputMessage="1" showErrorMessage="1" xr:uid="{33D0595C-79FC-41A9-80AD-33B338C4EF16}">
          <x14:formula1>
            <xm:f>Listas!$L$61:$L$64</xm:f>
          </x14:formula1>
          <xm:sqref>C35</xm:sqref>
        </x14:dataValidation>
        <x14:dataValidation type="list" allowBlank="1" showInputMessage="1" showErrorMessage="1" xr:uid="{DFE63D54-875E-4B41-A165-09E107C6FC89}">
          <x14:formula1>
            <xm:f>Listas!$L$3:$L$5</xm:f>
          </x14:formula1>
          <xm:sqref>C17</xm:sqref>
        </x14:dataValidation>
        <x14:dataValidation type="list" allowBlank="1" showInputMessage="1" showErrorMessage="1" xr:uid="{095FAC2E-2B8A-49F3-BD6B-26FFA1BAE216}">
          <x14:formula1>
            <xm:f>Listas!$L$18:$L$20</xm:f>
          </x14:formula1>
          <xm:sqref>C20</xm:sqref>
        </x14:dataValidation>
        <x14:dataValidation type="list" allowBlank="1" showInputMessage="1" showErrorMessage="1" xr:uid="{6EFCD2B2-CE52-4C1A-874B-08859AEE3646}">
          <x14:formula1>
            <xm:f>Listas!$L$22:$L$23</xm:f>
          </x14:formula1>
          <xm:sqref>C21</xm:sqref>
        </x14:dataValidation>
        <x14:dataValidation type="list" allowBlank="1" showInputMessage="1" showErrorMessage="1" xr:uid="{B0E69497-BD1E-434F-A315-18A8F2C59E7F}">
          <x14:formula1>
            <xm:f>Listas!$L$26:$L$28</xm:f>
          </x14:formula1>
          <xm:sqref>C27</xm:sqref>
        </x14:dataValidation>
        <x14:dataValidation type="list" allowBlank="1" showInputMessage="1" showErrorMessage="1" xr:uid="{B8510AAA-5E52-4053-BA10-A2C772DF1DE4}">
          <x14:formula1>
            <xm:f>Listas!$L$38:$L$40</xm:f>
          </x14:formula1>
          <xm:sqref>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3417-A553-47E1-A98F-3673358BD3D1}">
  <dimension ref="A1:H18"/>
  <sheetViews>
    <sheetView workbookViewId="0">
      <selection activeCell="J15" sqref="J15"/>
    </sheetView>
  </sheetViews>
  <sheetFormatPr baseColWidth="10" defaultRowHeight="15" x14ac:dyDescent="0.25"/>
  <sheetData>
    <row r="1" spans="1:8" x14ac:dyDescent="0.25">
      <c r="A1" s="24">
        <f>Evaluación!$C$9</f>
        <v>0</v>
      </c>
      <c r="B1" s="24">
        <f>Evaluación!$G$9</f>
        <v>0</v>
      </c>
      <c r="C1" s="24">
        <f>Evaluación!$C$10</f>
        <v>0</v>
      </c>
      <c r="D1" s="24">
        <f>Evaluación!$G$10</f>
        <v>0</v>
      </c>
      <c r="E1" s="24" t="s">
        <v>107</v>
      </c>
      <c r="F1" s="24" t="s">
        <v>22</v>
      </c>
      <c r="G1" s="25">
        <f>Evaluación!C17</f>
        <v>12</v>
      </c>
      <c r="H1" s="25">
        <f>Evaluación!E17</f>
        <v>0</v>
      </c>
    </row>
    <row r="2" spans="1:8" x14ac:dyDescent="0.25">
      <c r="A2" s="24">
        <f>Evaluación!$C$9</f>
        <v>0</v>
      </c>
      <c r="B2" s="24">
        <f>Evaluación!$G$9</f>
        <v>0</v>
      </c>
      <c r="C2" s="24">
        <f>Evaluación!$C$10</f>
        <v>0</v>
      </c>
      <c r="D2" s="24">
        <f>Evaluación!$G$10</f>
        <v>0</v>
      </c>
      <c r="E2" s="24" t="s">
        <v>108</v>
      </c>
      <c r="F2" s="24" t="s">
        <v>23</v>
      </c>
      <c r="G2" s="25">
        <f>Evaluación!C18</f>
        <v>15</v>
      </c>
      <c r="H2" s="25">
        <f>Evaluación!E18</f>
        <v>0</v>
      </c>
    </row>
    <row r="3" spans="1:8" x14ac:dyDescent="0.25">
      <c r="A3" s="24">
        <f>Evaluación!$C$9</f>
        <v>0</v>
      </c>
      <c r="B3" s="24">
        <f>Evaluación!$G$9</f>
        <v>0</v>
      </c>
      <c r="C3" s="24">
        <f>Evaluación!$C$10</f>
        <v>0</v>
      </c>
      <c r="D3" s="24">
        <f>Evaluación!$G$10</f>
        <v>0</v>
      </c>
      <c r="E3" s="24" t="s">
        <v>109</v>
      </c>
      <c r="F3" s="24" t="s">
        <v>24</v>
      </c>
      <c r="G3" s="25">
        <f>Evaluación!C19</f>
        <v>2</v>
      </c>
      <c r="H3" s="25">
        <f>Evaluación!E19</f>
        <v>0</v>
      </c>
    </row>
    <row r="4" spans="1:8" x14ac:dyDescent="0.25">
      <c r="A4" s="24">
        <f>Evaluación!$C$9</f>
        <v>0</v>
      </c>
      <c r="B4" s="24">
        <f>Evaluación!$G$9</f>
        <v>0</v>
      </c>
      <c r="C4" s="24">
        <f>Evaluación!$C$10</f>
        <v>0</v>
      </c>
      <c r="D4" s="24">
        <f>Evaluación!$G$10</f>
        <v>0</v>
      </c>
      <c r="E4" s="24" t="s">
        <v>110</v>
      </c>
      <c r="F4" s="24" t="s">
        <v>26</v>
      </c>
      <c r="G4" s="25">
        <f>Evaluación!C20</f>
        <v>5</v>
      </c>
      <c r="H4" s="25">
        <f>Evaluación!E20</f>
        <v>0</v>
      </c>
    </row>
    <row r="5" spans="1:8" x14ac:dyDescent="0.25">
      <c r="A5" s="24">
        <f>Evaluación!$C$9</f>
        <v>0</v>
      </c>
      <c r="B5" s="24">
        <f>Evaluación!$G$9</f>
        <v>0</v>
      </c>
      <c r="C5" s="24">
        <f>Evaluación!$C$10</f>
        <v>0</v>
      </c>
      <c r="D5" s="24">
        <f>Evaluación!$G$10</f>
        <v>0</v>
      </c>
      <c r="E5" s="24" t="s">
        <v>110</v>
      </c>
      <c r="F5" s="24" t="s">
        <v>41</v>
      </c>
      <c r="G5" s="25">
        <f>Evaluación!C21</f>
        <v>6</v>
      </c>
      <c r="H5" s="25">
        <f>Evaluación!E21</f>
        <v>0</v>
      </c>
    </row>
    <row r="6" spans="1:8" x14ac:dyDescent="0.25">
      <c r="A6" s="24">
        <f>Evaluación!$C$9</f>
        <v>0</v>
      </c>
      <c r="B6" s="24">
        <f>Evaluación!$G$9</f>
        <v>0</v>
      </c>
      <c r="C6" s="24">
        <f>Evaluación!$C$10</f>
        <v>0</v>
      </c>
      <c r="D6" s="24">
        <f>Evaluación!$G$10</f>
        <v>0</v>
      </c>
      <c r="E6" s="24" t="s">
        <v>111</v>
      </c>
      <c r="F6" s="24" t="s">
        <v>112</v>
      </c>
      <c r="G6" s="25">
        <f>Evaluación!C22</f>
        <v>40</v>
      </c>
      <c r="H6" s="25" t="s">
        <v>113</v>
      </c>
    </row>
    <row r="7" spans="1:8" x14ac:dyDescent="0.25">
      <c r="A7" s="24">
        <f>Evaluación!$C$9</f>
        <v>0</v>
      </c>
      <c r="B7" s="24">
        <f>Evaluación!$G$9</f>
        <v>0</v>
      </c>
      <c r="C7" s="24">
        <f>Evaluación!$C$10</f>
        <v>0</v>
      </c>
      <c r="D7" s="24">
        <f>Evaluación!$G$10</f>
        <v>0</v>
      </c>
      <c r="E7" s="24" t="s">
        <v>114</v>
      </c>
      <c r="F7" s="24" t="s">
        <v>25</v>
      </c>
      <c r="G7" s="25">
        <f>Evaluación!C27</f>
        <v>5</v>
      </c>
      <c r="H7" s="25">
        <f>Evaluación!E27</f>
        <v>0</v>
      </c>
    </row>
    <row r="8" spans="1:8" x14ac:dyDescent="0.25">
      <c r="A8" s="24">
        <f>Evaluación!$C$9</f>
        <v>0</v>
      </c>
      <c r="B8" s="24">
        <f>Evaluación!$G$9</f>
        <v>0</v>
      </c>
      <c r="C8" s="24">
        <f>Evaluación!$C$10</f>
        <v>0</v>
      </c>
      <c r="D8" s="24">
        <f>Evaluación!$G$10</f>
        <v>0</v>
      </c>
      <c r="E8" s="24" t="s">
        <v>115</v>
      </c>
      <c r="F8" s="24" t="s">
        <v>27</v>
      </c>
      <c r="G8" s="25">
        <f>Evaluación!C28</f>
        <v>17</v>
      </c>
      <c r="H8" s="25">
        <f>Evaluación!E28</f>
        <v>0</v>
      </c>
    </row>
    <row r="9" spans="1:8" x14ac:dyDescent="0.25">
      <c r="A9" s="24">
        <f>Evaluación!$C$9</f>
        <v>0</v>
      </c>
      <c r="B9" s="24">
        <f>Evaluación!$G$9</f>
        <v>0</v>
      </c>
      <c r="C9" s="24">
        <f>Evaluación!$C$10</f>
        <v>0</v>
      </c>
      <c r="D9" s="24">
        <f>Evaluación!$G$10</f>
        <v>0</v>
      </c>
      <c r="E9" s="24" t="s">
        <v>116</v>
      </c>
      <c r="F9" s="24" t="s">
        <v>28</v>
      </c>
      <c r="G9" s="25">
        <f>Evaluación!C29</f>
        <v>5</v>
      </c>
      <c r="H9" s="25">
        <f>Evaluación!E29</f>
        <v>0</v>
      </c>
    </row>
    <row r="10" spans="1:8" x14ac:dyDescent="0.25">
      <c r="A10" s="24">
        <f>Evaluación!$C$9</f>
        <v>0</v>
      </c>
      <c r="B10" s="24">
        <f>Evaluación!$G$9</f>
        <v>0</v>
      </c>
      <c r="C10" s="24">
        <f>Evaluación!$C$10</f>
        <v>0</v>
      </c>
      <c r="D10" s="24">
        <f>Evaluación!$G$10</f>
        <v>0</v>
      </c>
      <c r="E10" s="24" t="s">
        <v>117</v>
      </c>
      <c r="F10" s="24" t="s">
        <v>29</v>
      </c>
      <c r="G10" s="25">
        <f>Evaluación!C30</f>
        <v>8</v>
      </c>
      <c r="H10" s="25">
        <f>Evaluación!E30</f>
        <v>0</v>
      </c>
    </row>
    <row r="11" spans="1:8" x14ac:dyDescent="0.25">
      <c r="A11" s="24">
        <f>Evaluación!$C$9</f>
        <v>0</v>
      </c>
      <c r="B11" s="24">
        <f>Evaluación!$G$9</f>
        <v>0</v>
      </c>
      <c r="C11" s="24">
        <f>Evaluación!$C$10</f>
        <v>0</v>
      </c>
      <c r="D11" s="24">
        <f>Evaluación!$G$10</f>
        <v>0</v>
      </c>
      <c r="E11" s="24" t="s">
        <v>118</v>
      </c>
      <c r="F11" s="24" t="s">
        <v>30</v>
      </c>
      <c r="G11" s="25">
        <f>Evaluación!C32</f>
        <v>6</v>
      </c>
      <c r="H11" s="25">
        <f>Evaluación!E32</f>
        <v>0</v>
      </c>
    </row>
    <row r="12" spans="1:8" x14ac:dyDescent="0.25">
      <c r="A12" s="24">
        <f>Evaluación!$C$9</f>
        <v>0</v>
      </c>
      <c r="B12" s="24">
        <f>Evaluación!$G$9</f>
        <v>0</v>
      </c>
      <c r="C12" s="24">
        <f>Evaluación!$C$10</f>
        <v>0</v>
      </c>
      <c r="D12" s="24">
        <f>Evaluación!$G$10</f>
        <v>0</v>
      </c>
      <c r="E12" s="24" t="s">
        <v>119</v>
      </c>
      <c r="F12" s="24" t="s">
        <v>31</v>
      </c>
      <c r="G12" s="25">
        <f>Evaluación!C33</f>
        <v>6</v>
      </c>
      <c r="H12" s="25">
        <f>Evaluación!E33</f>
        <v>0</v>
      </c>
    </row>
    <row r="13" spans="1:8" x14ac:dyDescent="0.25">
      <c r="A13" s="24">
        <f>Evaluación!$C$9</f>
        <v>0</v>
      </c>
      <c r="B13" s="24">
        <f>Evaluación!$G$9</f>
        <v>0</v>
      </c>
      <c r="C13" s="24">
        <f>Evaluación!$C$10</f>
        <v>0</v>
      </c>
      <c r="D13" s="24">
        <f>Evaluación!$G$10</f>
        <v>0</v>
      </c>
      <c r="E13" s="24" t="s">
        <v>120</v>
      </c>
      <c r="F13" s="24" t="s">
        <v>32</v>
      </c>
      <c r="G13" s="25">
        <f>Evaluación!C34</f>
        <v>6</v>
      </c>
      <c r="H13" s="25">
        <f>Evaluación!E34</f>
        <v>0</v>
      </c>
    </row>
    <row r="14" spans="1:8" x14ac:dyDescent="0.25">
      <c r="A14" s="24">
        <f>Evaluación!$C$9</f>
        <v>0</v>
      </c>
      <c r="B14" s="24">
        <f>Evaluación!$G$9</f>
        <v>0</v>
      </c>
      <c r="C14" s="24">
        <f>Evaluación!$C$10</f>
        <v>0</v>
      </c>
      <c r="D14" s="24">
        <f>Evaluación!$G$10</f>
        <v>0</v>
      </c>
      <c r="E14" s="24" t="s">
        <v>121</v>
      </c>
      <c r="F14" s="24" t="s">
        <v>33</v>
      </c>
      <c r="G14" s="25">
        <f>Evaluación!C35</f>
        <v>7</v>
      </c>
      <c r="H14" s="25">
        <f>Evaluación!E35</f>
        <v>0</v>
      </c>
    </row>
    <row r="15" spans="1:8" x14ac:dyDescent="0.25">
      <c r="A15" s="24">
        <f>Evaluación!$C$9</f>
        <v>0</v>
      </c>
      <c r="B15" s="24">
        <f>Evaluación!$G$9</f>
        <v>0</v>
      </c>
      <c r="C15" s="24">
        <f>Evaluación!$C$10</f>
        <v>0</v>
      </c>
      <c r="D15" s="24">
        <f>Evaluación!$G$10</f>
        <v>0</v>
      </c>
      <c r="E15" s="24" t="s">
        <v>122</v>
      </c>
      <c r="F15" s="24" t="s">
        <v>123</v>
      </c>
      <c r="G15" s="25">
        <f>Evaluación!C36</f>
        <v>60</v>
      </c>
      <c r="H15" s="25" t="s">
        <v>113</v>
      </c>
    </row>
    <row r="16" spans="1:8" x14ac:dyDescent="0.25">
      <c r="A16" s="24">
        <f>Evaluación!$C$9</f>
        <v>0</v>
      </c>
      <c r="B16" s="24">
        <f>Evaluación!$G$9</f>
        <v>0</v>
      </c>
      <c r="C16" s="24">
        <f>Evaluación!$C$10</f>
        <v>0</v>
      </c>
      <c r="D16" s="24">
        <f>Evaluación!$G$10</f>
        <v>0</v>
      </c>
      <c r="E16" s="24" t="s">
        <v>124</v>
      </c>
      <c r="F16" s="24" t="s">
        <v>125</v>
      </c>
      <c r="G16" s="25">
        <f>Evaluación!E38</f>
        <v>100</v>
      </c>
      <c r="H16" s="25" t="s">
        <v>113</v>
      </c>
    </row>
    <row r="17" spans="1:8" x14ac:dyDescent="0.25">
      <c r="A17" s="24">
        <f>Evaluación!$C$9</f>
        <v>0</v>
      </c>
      <c r="B17" s="24">
        <f>Evaluación!$G$9</f>
        <v>0</v>
      </c>
      <c r="C17" s="24">
        <f>Evaluación!$C$10</f>
        <v>0</v>
      </c>
      <c r="D17" s="24">
        <f>Evaluación!$G$10</f>
        <v>0</v>
      </c>
      <c r="E17" s="24" t="s">
        <v>126</v>
      </c>
      <c r="F17" s="24" t="s">
        <v>127</v>
      </c>
      <c r="G17" s="24" t="str">
        <f>Evaluación!J9</f>
        <v>NOMBRE DEL EVALUADOR:</v>
      </c>
      <c r="H17" s="25" t="s">
        <v>113</v>
      </c>
    </row>
    <row r="18" spans="1:8" x14ac:dyDescent="0.25">
      <c r="A18" s="24">
        <f>Evaluación!$C$9</f>
        <v>0</v>
      </c>
      <c r="B18" s="24">
        <f>Evaluación!$G$9</f>
        <v>0</v>
      </c>
      <c r="C18" s="24">
        <f>Evaluación!$C$10</f>
        <v>0</v>
      </c>
      <c r="D18" s="24">
        <f>Evaluación!$G$10</f>
        <v>0</v>
      </c>
      <c r="E18" s="24" t="s">
        <v>128</v>
      </c>
      <c r="F18" s="24" t="s">
        <v>129</v>
      </c>
      <c r="G18" s="26" t="str">
        <f>Evaluación!E45</f>
        <v>dd-Mmm-aa</v>
      </c>
      <c r="H18" s="25" t="s">
        <v>113</v>
      </c>
    </row>
  </sheetData>
  <sheetProtection algorithmName="SHA-512" hashValue="7JrIRpQI12dWuKkrSdhZT3uja7QmmdMkQCA1EzAG8lZvf9NZPyOKJPPmds4q+7UzxORjDs35EMYzJDhbBN0zgQ==" saltValue="hXHPZLOnj9I4e8mvWwLV+w==" spinCount="100000" sheet="1" objects="1" scenarios="1"/>
  <phoneticPr fontId="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2BE4-C2ED-4839-8BAC-40C41E2265C5}">
  <dimension ref="K3:M68"/>
  <sheetViews>
    <sheetView topLeftCell="C5" workbookViewId="0">
      <selection activeCell="J12" sqref="J12"/>
    </sheetView>
  </sheetViews>
  <sheetFormatPr baseColWidth="10" defaultRowHeight="15" x14ac:dyDescent="0.25"/>
  <cols>
    <col min="11" max="11" width="14.5703125" customWidth="1"/>
    <col min="13" max="13" width="14.140625" customWidth="1"/>
  </cols>
  <sheetData>
    <row r="3" spans="11:13" x14ac:dyDescent="0.25">
      <c r="K3" s="10" t="s">
        <v>22</v>
      </c>
      <c r="L3">
        <v>12</v>
      </c>
      <c r="M3" t="s">
        <v>77</v>
      </c>
    </row>
    <row r="4" spans="11:13" x14ac:dyDescent="0.25">
      <c r="L4">
        <v>10</v>
      </c>
      <c r="M4" t="s">
        <v>78</v>
      </c>
    </row>
    <row r="5" spans="11:13" x14ac:dyDescent="0.25">
      <c r="L5">
        <v>0</v>
      </c>
      <c r="M5" t="s">
        <v>79</v>
      </c>
    </row>
    <row r="9" spans="11:13" x14ac:dyDescent="0.25">
      <c r="K9" s="10" t="s">
        <v>23</v>
      </c>
      <c r="L9">
        <v>15</v>
      </c>
      <c r="M9" t="s">
        <v>130</v>
      </c>
    </row>
    <row r="10" spans="11:13" x14ac:dyDescent="0.25">
      <c r="L10">
        <v>10</v>
      </c>
      <c r="M10" t="s">
        <v>131</v>
      </c>
    </row>
    <row r="11" spans="11:13" x14ac:dyDescent="0.25">
      <c r="L11">
        <v>5</v>
      </c>
      <c r="M11" t="s">
        <v>132</v>
      </c>
    </row>
    <row r="12" spans="11:13" x14ac:dyDescent="0.25">
      <c r="L12">
        <v>0</v>
      </c>
      <c r="M12" t="s">
        <v>37</v>
      </c>
    </row>
    <row r="15" spans="11:13" x14ac:dyDescent="0.25">
      <c r="K15" s="10" t="s">
        <v>24</v>
      </c>
      <c r="L15">
        <v>2</v>
      </c>
      <c r="M15" t="s">
        <v>38</v>
      </c>
    </row>
    <row r="16" spans="11:13" x14ac:dyDescent="0.25">
      <c r="L16">
        <v>0</v>
      </c>
      <c r="M16" t="s">
        <v>39</v>
      </c>
    </row>
    <row r="18" spans="11:13" x14ac:dyDescent="0.25">
      <c r="K18" s="10" t="s">
        <v>26</v>
      </c>
      <c r="L18">
        <v>5</v>
      </c>
      <c r="M18" t="s">
        <v>40</v>
      </c>
    </row>
    <row r="19" spans="11:13" x14ac:dyDescent="0.25">
      <c r="L19">
        <v>3</v>
      </c>
      <c r="M19" t="s">
        <v>104</v>
      </c>
    </row>
    <row r="20" spans="11:13" x14ac:dyDescent="0.25">
      <c r="L20">
        <v>0</v>
      </c>
      <c r="M20" t="s">
        <v>94</v>
      </c>
    </row>
    <row r="22" spans="11:13" x14ac:dyDescent="0.25">
      <c r="K22" s="10" t="s">
        <v>41</v>
      </c>
      <c r="L22">
        <v>6</v>
      </c>
      <c r="M22" t="s">
        <v>42</v>
      </c>
    </row>
    <row r="23" spans="11:13" x14ac:dyDescent="0.25">
      <c r="L23">
        <v>0</v>
      </c>
      <c r="M23" t="s">
        <v>44</v>
      </c>
    </row>
    <row r="26" spans="11:13" x14ac:dyDescent="0.25">
      <c r="K26" s="10" t="s">
        <v>25</v>
      </c>
      <c r="L26">
        <v>5</v>
      </c>
      <c r="M26" t="s">
        <v>97</v>
      </c>
    </row>
    <row r="27" spans="11:13" x14ac:dyDescent="0.25">
      <c r="L27">
        <v>3</v>
      </c>
      <c r="M27" t="s">
        <v>45</v>
      </c>
    </row>
    <row r="28" spans="11:13" x14ac:dyDescent="0.25">
      <c r="L28">
        <v>0</v>
      </c>
      <c r="M28" t="s">
        <v>96</v>
      </c>
    </row>
    <row r="31" spans="11:13" x14ac:dyDescent="0.25">
      <c r="K31" s="10" t="s">
        <v>27</v>
      </c>
      <c r="L31">
        <v>17</v>
      </c>
      <c r="M31" t="s">
        <v>46</v>
      </c>
    </row>
    <row r="32" spans="11:13" x14ac:dyDescent="0.25">
      <c r="L32">
        <v>12</v>
      </c>
      <c r="M32" t="s">
        <v>47</v>
      </c>
    </row>
    <row r="33" spans="11:13" x14ac:dyDescent="0.25">
      <c r="L33">
        <v>6</v>
      </c>
      <c r="M33" t="s">
        <v>48</v>
      </c>
    </row>
    <row r="34" spans="11:13" x14ac:dyDescent="0.25">
      <c r="L34">
        <v>3</v>
      </c>
      <c r="M34" t="s">
        <v>49</v>
      </c>
    </row>
    <row r="35" spans="11:13" x14ac:dyDescent="0.25">
      <c r="L35">
        <v>0</v>
      </c>
      <c r="M35" t="s">
        <v>50</v>
      </c>
    </row>
    <row r="38" spans="11:13" x14ac:dyDescent="0.25">
      <c r="K38" s="10" t="s">
        <v>28</v>
      </c>
      <c r="L38">
        <v>5</v>
      </c>
      <c r="M38" t="s">
        <v>51</v>
      </c>
    </row>
    <row r="39" spans="11:13" x14ac:dyDescent="0.25">
      <c r="L39">
        <v>3</v>
      </c>
      <c r="M39" t="s">
        <v>52</v>
      </c>
    </row>
    <row r="40" spans="11:13" x14ac:dyDescent="0.25">
      <c r="L40">
        <v>0</v>
      </c>
      <c r="M40" t="s">
        <v>53</v>
      </c>
    </row>
    <row r="43" spans="11:13" x14ac:dyDescent="0.25">
      <c r="K43" s="10" t="s">
        <v>29</v>
      </c>
      <c r="L43">
        <v>8</v>
      </c>
      <c r="M43" t="s">
        <v>54</v>
      </c>
    </row>
    <row r="44" spans="11:13" x14ac:dyDescent="0.25">
      <c r="L44">
        <v>4</v>
      </c>
      <c r="M44" t="s">
        <v>55</v>
      </c>
    </row>
    <row r="45" spans="11:13" x14ac:dyDescent="0.25">
      <c r="L45">
        <v>0</v>
      </c>
      <c r="M45" t="s">
        <v>98</v>
      </c>
    </row>
    <row r="47" spans="11:13" x14ac:dyDescent="0.25">
      <c r="K47" s="10" t="s">
        <v>30</v>
      </c>
      <c r="L47">
        <v>6</v>
      </c>
      <c r="M47" t="s">
        <v>99</v>
      </c>
    </row>
    <row r="48" spans="11:13" x14ac:dyDescent="0.25">
      <c r="L48">
        <v>3</v>
      </c>
      <c r="M48" t="s">
        <v>100</v>
      </c>
    </row>
    <row r="49" spans="11:13" x14ac:dyDescent="0.25">
      <c r="L49">
        <v>1</v>
      </c>
      <c r="M49" t="s">
        <v>101</v>
      </c>
    </row>
    <row r="50" spans="11:13" x14ac:dyDescent="0.25">
      <c r="L50">
        <v>0</v>
      </c>
      <c r="M50" t="s">
        <v>56</v>
      </c>
    </row>
    <row r="52" spans="11:13" x14ac:dyDescent="0.25">
      <c r="K52" s="10" t="s">
        <v>31</v>
      </c>
      <c r="L52">
        <v>6</v>
      </c>
      <c r="M52" t="s">
        <v>57</v>
      </c>
    </row>
    <row r="53" spans="11:13" x14ac:dyDescent="0.25">
      <c r="L53">
        <v>3</v>
      </c>
      <c r="M53" t="s">
        <v>102</v>
      </c>
    </row>
    <row r="54" spans="11:13" x14ac:dyDescent="0.25">
      <c r="L54">
        <v>0</v>
      </c>
      <c r="M54" t="s">
        <v>58</v>
      </c>
    </row>
    <row r="56" spans="11:13" x14ac:dyDescent="0.25">
      <c r="K56" s="10" t="s">
        <v>32</v>
      </c>
      <c r="L56">
        <v>6</v>
      </c>
      <c r="M56" t="s">
        <v>103</v>
      </c>
    </row>
    <row r="57" spans="11:13" x14ac:dyDescent="0.25">
      <c r="L57">
        <v>3</v>
      </c>
      <c r="M57" t="s">
        <v>59</v>
      </c>
    </row>
    <row r="58" spans="11:13" x14ac:dyDescent="0.25">
      <c r="L58">
        <v>0</v>
      </c>
      <c r="M58" t="s">
        <v>60</v>
      </c>
    </row>
    <row r="61" spans="11:13" x14ac:dyDescent="0.25">
      <c r="K61" s="10" t="s">
        <v>33</v>
      </c>
      <c r="L61">
        <v>7</v>
      </c>
      <c r="M61" t="s">
        <v>61</v>
      </c>
    </row>
    <row r="62" spans="11:13" x14ac:dyDescent="0.25">
      <c r="L62">
        <v>3</v>
      </c>
      <c r="M62" t="s">
        <v>105</v>
      </c>
    </row>
    <row r="63" spans="11:13" x14ac:dyDescent="0.25">
      <c r="L63">
        <v>1</v>
      </c>
      <c r="M63" t="s">
        <v>106</v>
      </c>
    </row>
    <row r="64" spans="11:13" x14ac:dyDescent="0.25">
      <c r="L64">
        <v>0</v>
      </c>
      <c r="M64" t="s">
        <v>62</v>
      </c>
    </row>
    <row r="67" spans="13:13" x14ac:dyDescent="0.25">
      <c r="M67" t="s">
        <v>12</v>
      </c>
    </row>
    <row r="68" spans="13:13" x14ac:dyDescent="0.25">
      <c r="M68" t="s">
        <v>13</v>
      </c>
    </row>
  </sheetData>
  <sheetProtection algorithmName="SHA-512" hashValue="KifKuGfKIXJtvg6KQtbo0a3cCF5IX+Ot6KSKoedT5wvMnu0S+XrOovVZruZRm+kau4Qw0ArD3aIFmooz2elq+A==" saltValue="bcBthiV5ve4kqZDn0f0Bl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Evaluación</vt:lpstr>
      <vt:lpstr>Datos</vt:lpstr>
      <vt:lpstr>Listas</vt:lpstr>
      <vt:lpstr>Evaluación!Área_de_impresión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Perez Rodriguez</dc:creator>
  <cp:lastModifiedBy>Olga Patricia Bello Sepulveda</cp:lastModifiedBy>
  <cp:lastPrinted>2024-09-11T15:29:28Z</cp:lastPrinted>
  <dcterms:created xsi:type="dcterms:W3CDTF">2024-07-04T15:17:20Z</dcterms:created>
  <dcterms:modified xsi:type="dcterms:W3CDTF">2024-09-12T21:37:59Z</dcterms:modified>
</cp:coreProperties>
</file>