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ticminambiente-my.sharepoint.com/personal/lperezr_minambiente_gov_co/Documents/EVALUACIÓN/"/>
    </mc:Choice>
  </mc:AlternateContent>
  <xr:revisionPtr revIDLastSave="70" documentId="8_{49D36E5B-217C-4F75-AD79-9FDC89B6BBF7}" xr6:coauthVersionLast="47" xr6:coauthVersionMax="47" xr10:uidLastSave="{5C80673C-6E64-4DE5-8397-977ADDE4CFD8}"/>
  <bookViews>
    <workbookView xWindow="-120" yWindow="-120" windowWidth="20730" windowHeight="11040" xr2:uid="{76077EB1-E821-4129-81EC-4F6A63DC36C8}"/>
  </bookViews>
  <sheets>
    <sheet name="Evaluación" sheetId="1" r:id="rId1"/>
    <sheet name="Listas"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1" l="1"/>
  <c r="C35" i="1"/>
  <c r="D34" i="1"/>
  <c r="D31" i="1"/>
  <c r="D28" i="1"/>
  <c r="D33" i="1"/>
  <c r="D32" i="1"/>
  <c r="D29" i="1"/>
  <c r="D27" i="1"/>
  <c r="D26" i="1"/>
  <c r="D20" i="1"/>
  <c r="D19" i="1"/>
  <c r="D18" i="1"/>
  <c r="D17" i="1"/>
  <c r="E37" i="1" l="1"/>
  <c r="E3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Liliana Perez Rodriguez</author>
  </authors>
  <commentList>
    <comment ref="E17" authorId="0" shapeId="0" xr:uid="{0C6927DE-1364-4FDE-969C-BB58F8FA5FB5}">
      <text>
        <r>
          <rPr>
            <b/>
            <sz val="9"/>
            <color indexed="81"/>
            <rFont val="Tahoma"/>
            <family val="2"/>
          </rPr>
          <t xml:space="preserve">OAP:
</t>
        </r>
        <r>
          <rPr>
            <sz val="9"/>
            <color indexed="81"/>
            <rFont val="Tahoma"/>
            <family val="2"/>
          </rPr>
          <t xml:space="preserve">Indique las entidades que fueron incluidas en la alianza y que explican el puntaje asignado.
</t>
        </r>
        <r>
          <rPr>
            <b/>
            <sz val="9"/>
            <color indexed="81"/>
            <rFont val="Tahoma"/>
            <family val="2"/>
          </rPr>
          <t xml:space="preserve">
</t>
        </r>
        <r>
          <rPr>
            <i/>
            <sz val="9"/>
            <color indexed="81"/>
            <rFont val="Tahoma"/>
            <family val="2"/>
          </rPr>
          <t>(Fuente de verificación: Carta de intención de acuerdo o alianza)</t>
        </r>
      </text>
    </comment>
    <comment ref="E18" authorId="0" shapeId="0" xr:uid="{6D69E40A-159C-4A8E-B3D6-7C5A10DBB19E}">
      <text>
        <r>
          <rPr>
            <b/>
            <sz val="9"/>
            <color indexed="81"/>
            <rFont val="Tahoma"/>
            <family val="2"/>
          </rPr>
          <t>OAP:</t>
        </r>
        <r>
          <rPr>
            <sz val="9"/>
            <color indexed="81"/>
            <rFont val="Tahoma"/>
            <family val="2"/>
          </rPr>
          <t xml:space="preserve">
Indique los componentes y sus respectivas líneas temáticas incluidas, que explican el puntaje asignado.
</t>
        </r>
        <r>
          <rPr>
            <i/>
            <sz val="9"/>
            <color indexed="81"/>
            <rFont val="Tahoma"/>
            <family val="2"/>
          </rPr>
          <t>(Fuente de verificación: Documento técnico y MGA, con énfasis en las siguientes secciones: 7. Articulación con los retos identificados en la convocaroria.15. Alternativa de solución; 16. Metodología; 17. Cadena de valor).</t>
        </r>
        <r>
          <rPr>
            <sz val="9"/>
            <color indexed="81"/>
            <rFont val="Tahoma"/>
            <family val="2"/>
          </rPr>
          <t xml:space="preserve">
</t>
        </r>
      </text>
    </comment>
    <comment ref="E19" authorId="0" shapeId="0" xr:uid="{D35AD94B-896E-425F-8391-DECD15CB6055}">
      <text>
        <r>
          <rPr>
            <b/>
            <sz val="9"/>
            <color indexed="81"/>
            <rFont val="Tahoma"/>
            <family val="2"/>
          </rPr>
          <t xml:space="preserve">OAP:
</t>
        </r>
        <r>
          <rPr>
            <sz val="9"/>
            <color indexed="81"/>
            <rFont val="Tahoma"/>
            <family val="2"/>
          </rPr>
          <t>Indique el(los) grupo(s) poblacional (es) incluido(s) y explique de qué manera se observa su participación en el proyecto.</t>
        </r>
        <r>
          <rPr>
            <b/>
            <sz val="9"/>
            <color indexed="81"/>
            <rFont val="Tahoma"/>
            <family val="2"/>
          </rPr>
          <t xml:space="preserve">
</t>
        </r>
        <r>
          <rPr>
            <i/>
            <sz val="9"/>
            <color indexed="81"/>
            <rFont val="Tahoma"/>
            <family val="2"/>
          </rPr>
          <t>(Fuente de verificación: Documento técnico y MGA, de forma transversal).</t>
        </r>
        <r>
          <rPr>
            <sz val="9"/>
            <color indexed="81"/>
            <rFont val="Tahoma"/>
            <family val="2"/>
          </rPr>
          <t xml:space="preserve">
</t>
        </r>
      </text>
    </comment>
    <comment ref="E20" authorId="0" shapeId="0" xr:uid="{C4358647-F37A-4409-8E91-AEF72926642F}">
      <text>
        <r>
          <rPr>
            <b/>
            <sz val="9"/>
            <color indexed="81"/>
            <rFont val="Tahoma"/>
            <family val="2"/>
          </rPr>
          <t xml:space="preserve">OAP:
</t>
        </r>
        <r>
          <rPr>
            <sz val="9"/>
            <color indexed="81"/>
            <rFont val="Tahoma"/>
            <family val="2"/>
          </rPr>
          <t xml:space="preserve">Conceptúe sobre los aspectos requeridos en el criterio:
- Cuál es el área ambiental estratégica donde se localizará el proyecto.
- Cuál es el (los) instrumento(s) de planificación ambiental aportado(s).
- De qué manera (o no) este se relaciona con el alcance, metodología y resultados del proyecto.
</t>
        </r>
        <r>
          <rPr>
            <i/>
            <sz val="9"/>
            <color indexed="81"/>
            <rFont val="Tahoma"/>
            <family val="2"/>
          </rPr>
          <t>(Fuente de verificación: Instrumento de planificación, MGA y Documento técnico, con énfasis en la sección: 14. Localización de la alternativa y 24. Contribución del proyecto al cumplimiento de los programas incluidos en el instrumento de planificación ambiental).</t>
        </r>
        <r>
          <rPr>
            <b/>
            <sz val="9"/>
            <color indexed="81"/>
            <rFont val="Tahoma"/>
            <family val="2"/>
          </rPr>
          <t xml:space="preserve">
</t>
        </r>
        <r>
          <rPr>
            <sz val="9"/>
            <color indexed="81"/>
            <rFont val="Tahoma"/>
            <family val="2"/>
          </rPr>
          <t xml:space="preserve">
</t>
        </r>
      </text>
    </comment>
    <comment ref="E26" authorId="0" shapeId="0" xr:uid="{059867CE-49D9-4FD2-AC26-E2FDECABB2F3}">
      <text>
        <r>
          <rPr>
            <b/>
            <sz val="9"/>
            <color indexed="81"/>
            <rFont val="Tahoma"/>
            <family val="2"/>
          </rPr>
          <t>OAP:</t>
        </r>
        <r>
          <rPr>
            <sz val="9"/>
            <color indexed="81"/>
            <rFont val="Tahoma"/>
            <family val="2"/>
          </rPr>
          <t xml:space="preserve">
Conceptúe sobre los 3 aspectos requeridos en el criterio:
 - De qué manera (o no) se observa la articulación del proyecto con la política pública, en qué niveles de gobierno (nacional, regional o local), y cómo se relaciona con el instrumento de planificación ambiental.
 - Cómo aporta (o no) el proyecto al cumplimiento de zonificación y usos del instrumento de planificación.
 - Inclusión de análisis normativo (o no) en cuanto a la necesidad de licencias o permisos ambientales.
</t>
        </r>
        <r>
          <rPr>
            <i/>
            <sz val="9"/>
            <color indexed="81"/>
            <rFont val="Tahoma"/>
            <family val="2"/>
          </rPr>
          <t>(Fuente de verificación: Instrumento de planificación ambiental, MGA y Documento técnico, con énfasis en la sección: 8. Alineación con la política pública; 9. Articulación con la política sectorial; 23. Análisis de licencias o permisos; y 24. Contribución al cumplimiento de los programas incluidos en el instrumento de planificación ambiental):</t>
        </r>
      </text>
    </comment>
    <comment ref="E27" authorId="0" shapeId="0" xr:uid="{C3C4AE72-A531-4A53-9009-6C61411B91F5}">
      <text>
        <r>
          <rPr>
            <b/>
            <sz val="9"/>
            <color indexed="81"/>
            <rFont val="Tahoma"/>
            <family val="2"/>
          </rPr>
          <t xml:space="preserve">OAP:
</t>
        </r>
        <r>
          <rPr>
            <sz val="9"/>
            <color indexed="81"/>
            <rFont val="Tahoma"/>
            <family val="2"/>
          </rPr>
          <t xml:space="preserve">Conceptué sobre la congruencia técnica entre el alcance temático de la convocatoria (líneas, sublíneas y acciones estratégicas) y </t>
        </r>
        <r>
          <rPr>
            <u/>
            <sz val="9"/>
            <color indexed="81"/>
            <rFont val="Tahoma"/>
            <family val="2"/>
          </rPr>
          <t xml:space="preserve">cada uno de los elementos </t>
        </r>
        <r>
          <rPr>
            <sz val="9"/>
            <color indexed="81"/>
            <rFont val="Tahoma"/>
            <family val="2"/>
          </rPr>
          <t xml:space="preserve">de estructuración del proyecto: problema, cadena de valor, justificación, alternativa seleccionada, metodología, presupuesto, cronograma, resultados y productos y programas del sector de ambiente y desarrollo sostenible.
</t>
        </r>
        <r>
          <rPr>
            <i/>
            <sz val="9"/>
            <color indexed="81"/>
            <rFont val="Tahoma"/>
            <family val="2"/>
          </rPr>
          <t>(Fuente de verificación: MGA y Documento técnico, de forma transversal).</t>
        </r>
      </text>
    </comment>
    <comment ref="E28" authorId="0" shapeId="0" xr:uid="{E3E141A8-436F-4597-A1DB-20C28E93FD9E}">
      <text>
        <r>
          <rPr>
            <b/>
            <sz val="9"/>
            <color indexed="81"/>
            <rFont val="Tahoma"/>
            <family val="2"/>
          </rPr>
          <t>OAP:</t>
        </r>
        <r>
          <rPr>
            <sz val="9"/>
            <color indexed="81"/>
            <rFont val="Tahoma"/>
            <family val="2"/>
          </rPr>
          <t xml:space="preserve">
Conceptúe sobre los 3 aspectos requeridos en el criterio:
 - La relación (o no) del presupuesto con los precios de mercado de la región, soportados en cotizaciones.
 - La coherencia (o no) del presupuesto con los productos y actividades.
 - El soporte (o no) de las actividades con los análisis de precios y APU.
</t>
        </r>
        <r>
          <rPr>
            <i/>
            <sz val="9"/>
            <color indexed="81"/>
            <rFont val="Tahoma"/>
            <family val="2"/>
          </rPr>
          <t>(Fuentes de verificación: Presupuesto, análisis de costos, APU, cotizaciones, MGA y Documento técnico, con énfasis en la sección: 17. Cadena de valor; 21. Indicadores de producto y 22. Impacto esperado).</t>
        </r>
        <r>
          <rPr>
            <sz val="9"/>
            <color indexed="81"/>
            <rFont val="Tahoma"/>
            <family val="2"/>
          </rPr>
          <t xml:space="preserve"> </t>
        </r>
      </text>
    </comment>
    <comment ref="E29" authorId="0" shapeId="0" xr:uid="{01E0BBE7-F9E3-4075-A385-A492AFD9C5C2}">
      <text>
        <r>
          <rPr>
            <b/>
            <sz val="9"/>
            <color indexed="81"/>
            <rFont val="Tahoma"/>
            <family val="2"/>
          </rPr>
          <t>OAP:</t>
        </r>
        <r>
          <rPr>
            <sz val="9"/>
            <color indexed="81"/>
            <rFont val="Tahoma"/>
            <family val="2"/>
          </rPr>
          <t xml:space="preserve">
Conceptúe sobre los 2 aspectos requeridos en el criterio:
 - De qué manera (o no) se relacionan las soluciones basadas en la naturaleza con la vulnerabilidad frente al cambio climático y la pérdida de biodiversidad.
 - De qué manera dicho análisis es específico (o no) para el área ambiental estratégica donde se localiza el proyecto.
</t>
        </r>
        <r>
          <rPr>
            <i/>
            <sz val="9"/>
            <color indexed="81"/>
            <rFont val="Tahoma"/>
            <family val="2"/>
          </rPr>
          <t>(Fuentes de verificación: MGA y Documento técnico, de forma transversal).</t>
        </r>
      </text>
    </comment>
    <comment ref="E31" authorId="0" shapeId="0" xr:uid="{22B55E60-5F13-425E-8007-B307B5E568B2}">
      <text>
        <r>
          <rPr>
            <b/>
            <sz val="9"/>
            <color indexed="81"/>
            <rFont val="Tahoma"/>
            <family val="2"/>
          </rPr>
          <t>OAP:</t>
        </r>
        <r>
          <rPr>
            <sz val="9"/>
            <color indexed="81"/>
            <rFont val="Tahoma"/>
            <family val="2"/>
          </rPr>
          <t xml:space="preserve">
Conceptúe sobre los 3 aspectos requeridos en el criterio:
 - Se incluye (o no) un análisis de los factores limitantes, potenciadores, tensionantes y disturbios.
 - De qué manera (o no) se relacionan el análisis de factores limitantes, potenciadores, tensionantes y disturbios con la caracterización fisiobiótica y socioeconómica.
 - De qué manera dicho análisis es conguente (o no) con el problema central.
</t>
        </r>
        <r>
          <rPr>
            <i/>
            <sz val="9"/>
            <color indexed="81"/>
            <rFont val="Tahoma"/>
            <family val="2"/>
          </rPr>
          <t>(Fuente de verificación: MGA y Documento técnico, de forma transversal).</t>
        </r>
      </text>
    </comment>
    <comment ref="E32" authorId="0" shapeId="0" xr:uid="{41F502A1-E3CC-4D52-A401-9ED22A75D5E9}">
      <text>
        <r>
          <rPr>
            <b/>
            <sz val="9"/>
            <color indexed="81"/>
            <rFont val="Tahoma"/>
            <family val="2"/>
          </rPr>
          <t>OAP:</t>
        </r>
        <r>
          <rPr>
            <sz val="9"/>
            <color indexed="81"/>
            <rFont val="Tahoma"/>
            <family val="2"/>
          </rPr>
          <t xml:space="preserve">
Conceptúe sobre los 3 aspectos requeridos en el criterio:
 - La inclusión (o no) de un análisis geográfico. 
 - Cómo se relaciona (o no) el análisis geográfico con la escala del instrumento de planificación ambiental.
- Qué elementos se tienen en cuenta (localización, altura, coordenadas y/o capas).
</t>
        </r>
        <r>
          <rPr>
            <i/>
            <sz val="9"/>
            <color indexed="81"/>
            <rFont val="Tahoma"/>
            <family val="2"/>
          </rPr>
          <t>(Fuentes de verificación: Instrumento de planificación ambiental, MGA y Documento técnico, de forma transversal)</t>
        </r>
      </text>
    </comment>
    <comment ref="E33" authorId="0" shapeId="0" xr:uid="{8DEEE0E0-814A-4286-AE6B-EC4435D49E59}">
      <text>
        <r>
          <rPr>
            <b/>
            <sz val="9"/>
            <color indexed="81"/>
            <rFont val="Tahoma"/>
            <family val="2"/>
          </rPr>
          <t xml:space="preserve">OAP:
</t>
        </r>
        <r>
          <rPr>
            <sz val="9"/>
            <color indexed="81"/>
            <rFont val="Tahoma"/>
            <family val="2"/>
          </rPr>
          <t xml:space="preserve">Conceptúe sobre los 2 aspectos requeridos en el criterio:
 - Cómo se aborda (o no) el cambio climático en el área ambiental estratégica objeto del proyecto.
 - Cuáles son las medidas concretas que contribuyen a la mitigación o adaptación al cambio climático.
</t>
        </r>
        <r>
          <rPr>
            <i/>
            <sz val="9"/>
            <color indexed="81"/>
            <rFont val="Tahoma"/>
            <family val="2"/>
          </rPr>
          <t xml:space="preserve">
(Fuentes de verificación: MGA y Documento técnico, de forma transversal).</t>
        </r>
      </text>
    </comment>
    <comment ref="E34" authorId="0" shapeId="0" xr:uid="{089AB339-B6E8-4940-881C-A050F76F8EE6}">
      <text>
        <r>
          <rPr>
            <b/>
            <sz val="9"/>
            <color indexed="81"/>
            <rFont val="Tahoma"/>
            <family val="2"/>
          </rPr>
          <t xml:space="preserve">OAP:
</t>
        </r>
        <r>
          <rPr>
            <sz val="9"/>
            <color indexed="81"/>
            <rFont val="Tahoma"/>
            <family val="2"/>
          </rPr>
          <t xml:space="preserve">Conceptúe sobre los 3 aspectos requeridos en el criterio:
 - Cómo se desarrolla (o no) la estrategia de sostenibilidad técnica, social, ambiental y financiera.
 - Cómo se describe (o no) la capacidad institucional, responsables, gestión de recursos e instrumentos de planificación propios.
 - Cómo se incluyen (o no) las acciones y en qué horizonte de tiempo (corto, mediano y/o largo plazo).
</t>
        </r>
        <r>
          <rPr>
            <i/>
            <sz val="9"/>
            <color indexed="81"/>
            <rFont val="Tahoma"/>
            <family val="2"/>
          </rPr>
          <t>(Fuentes de verificación: Documento técnico y/o Documento de Estrategia de Sostenibilidad):</t>
        </r>
      </text>
    </comment>
  </commentList>
</comments>
</file>

<file path=xl/sharedStrings.xml><?xml version="1.0" encoding="utf-8"?>
<sst xmlns="http://schemas.openxmlformats.org/spreadsheetml/2006/main" count="118" uniqueCount="110">
  <si>
    <t xml:space="preserve">MINISTERIO DE AMBIENTE Y
 DESARROLLO SOSTENIBLE </t>
  </si>
  <si>
    <r>
      <rPr>
        <b/>
        <sz val="10"/>
        <color theme="0"/>
        <rFont val="Arial Narrow"/>
        <family val="2"/>
      </rPr>
      <t>Proceso:</t>
    </r>
    <r>
      <rPr>
        <sz val="10"/>
        <color theme="0"/>
        <rFont val="Arial Narrow"/>
        <family val="2"/>
      </rPr>
      <t xml:space="preserve"> Gestión Integrada del Portafolio de Planes, Programas y Proyectos </t>
    </r>
  </si>
  <si>
    <t>CONVOCATORIA:</t>
  </si>
  <si>
    <t>Conservación de áreas ambientales estratégicas y gestión ambiental en municipios menores a 50.000 habitantes</t>
  </si>
  <si>
    <t>NOMBRE DEL PROYECTO:</t>
  </si>
  <si>
    <t>ENTIDAD PROPONENTE:</t>
  </si>
  <si>
    <t>INFORMACIÓN DEL PROYECTO</t>
  </si>
  <si>
    <t>Despacho de la Ministra</t>
  </si>
  <si>
    <t>Viceministerio de Políticas y Normalización Ambiental</t>
  </si>
  <si>
    <t>Dirección de Bosques, Biodiversidad y Servicios Ecosistémicos</t>
  </si>
  <si>
    <t>Dirección de Asuntos Marinos, Costeros y Recursos Acuáticos</t>
  </si>
  <si>
    <t>Dirección de Gestión Integral del Recurso Hídrico</t>
  </si>
  <si>
    <t>Dirección de Asuntos Ambientales, Sectorial y Urbana</t>
  </si>
  <si>
    <t>Viceministerio de Ordenamiento Ambiental del Territorio</t>
  </si>
  <si>
    <t>Dirección de Ordenamiento Ambiental Territorial y Sistema Nacional Ambiental</t>
  </si>
  <si>
    <t>Subdirección de Educación y Participación</t>
  </si>
  <si>
    <t>Dirección de Cambio Climático y Gestión del Riesgo</t>
  </si>
  <si>
    <t>Oficina Asesora de Planeación</t>
  </si>
  <si>
    <t>CRITERIOS</t>
  </si>
  <si>
    <t>Puntaje</t>
  </si>
  <si>
    <t>Justificación</t>
  </si>
  <si>
    <t>Subcriterio</t>
  </si>
  <si>
    <t>Observación</t>
  </si>
  <si>
    <t xml:space="preserve">Acuerdo/alianza que incluye: 
 - 1-2 municipios de menos de 50 mil habitantes de la región SGR.
 - Comunidad. </t>
  </si>
  <si>
    <t>1.1 Suscripción de acuerdo o alianzas entre entidades públicas locales, regionales y/o nacionales, con enfoque en la generación de sinergias para el logro de la metodología, objetivos, resultados, productos e impactos en el(los) municipio(s) relacionado(s) en el proyecto.</t>
  </si>
  <si>
    <t>Incluye:
 - 1 línea temática del componente de Soluciones Basadas en la Naturaleza.
 - 2 líneas temáticas del componente de Gestión Ambiental.</t>
  </si>
  <si>
    <t>Incluye:
 - 2 líneas temáticas del componente de Soluciones Basadas en la Naturaleza.
 - La totalidad de las líneas temáticas del componente de Gestión Ambiental.</t>
  </si>
  <si>
    <t>Incluye:
 - 1 línea temática del componente de Soluciones Basadas en la Naturaleza.
 - 1 línea temática del componente de Gestión Ambiental.</t>
  </si>
  <si>
    <t>1. Pertinencia e impacto para la conservación de las áreas ambientales estratégicas (Puntaje máximo: 40 puntos)</t>
  </si>
  <si>
    <t>1.4 Pertinencia del alcance, metodología y resultados propuestos con el instrumento de planificación aprobado por la entidad ambiental competente y la orientación de la administración y manejo del área o áreas ambientales estratégicas donde se ejecutará el proyecto.</t>
  </si>
  <si>
    <t>1.3 El proyecto integra un enfoque de inclusión social, con la participación de al menos uno de los siguientes grupos poblacionales: rural, mujeres, líderes ambientales, LGBTIQ+, personas con discapacidad, victimas, en situación de fragilidad social y/o comunidades étnicas, como participantes del mismo.</t>
  </si>
  <si>
    <t>Integra población rural, mujeres, líderes ambientales, LGBTIQ+, personas con discapacidad, victimas, en situación de fragilidad social y/o comunidades étnicas</t>
  </si>
  <si>
    <t>Se evidencia relación directa entre el alcance, metodología y resultados del proyecto con el instrumento de planificación del área ambiental estratégica donde este se localizará</t>
  </si>
  <si>
    <t>No se evidencia relación directa entre el alcance, metodología y resultados del proyecto con el instrumento de planificación del área ambiental estratégica donde este se localizará</t>
  </si>
  <si>
    <t>2.1 Calidad jurídica</t>
  </si>
  <si>
    <t>2.2 Calidad técnica</t>
  </si>
  <si>
    <t>Cuenta con total congruencia técnica entre el alcance temático de la convocatoria (líneas, sublíneas y acciones estratégicas) y todos los elementos de estructuración del proyecto (problema, cadena de valor, justificación, alternativa seleccionada, metodología, presupuesto, cronograma, resultados y productos y programas del sector de ambiente y desarrollo sostenible).</t>
  </si>
  <si>
    <t>No cuenta con congruencia técnica entre el alcance temático de la convocatoria (líneas, sublíneas y acciones estratégicas) y ninguno de los elementos de estructuración del proyecto (problema, cadena de valor, justificación, alternativa seleccionada, metodología, presupuesto, cronograma, resultados y productos y programas del sector de ambiente y desarrollo sostenible)</t>
  </si>
  <si>
    <t>2.3 Calidad presupuestal</t>
  </si>
  <si>
    <t>Las soluciones basadas en naturaleza no presentan un análisis de la vulnerabilidad frente al cambio climático y la pérdida de biodiversidad.</t>
  </si>
  <si>
    <t>No cuenta con un enfoque específico para abordar el cambio climático en el área ambiental estratégica.</t>
  </si>
  <si>
    <t>2.5 Sostenibilidad</t>
  </si>
  <si>
    <r>
      <t xml:space="preserve">Puntaje </t>
    </r>
    <r>
      <rPr>
        <sz val="11"/>
        <color theme="1"/>
        <rFont val="Calibri"/>
        <family val="2"/>
      </rPr>
      <t>≥ 70: En lista de elegibles</t>
    </r>
  </si>
  <si>
    <t>Puntaje 0-69: No continúa en la convocatoria</t>
  </si>
  <si>
    <t>Ministerio de Ambiente y Desarrollo Sostenible</t>
  </si>
  <si>
    <t>Fecha:</t>
  </si>
  <si>
    <t>Entidad:</t>
  </si>
  <si>
    <t>dd-Mmm-aa</t>
  </si>
  <si>
    <t>No. DE RADICADO:</t>
  </si>
  <si>
    <t>No. DE REVISIÓN:</t>
  </si>
  <si>
    <t>2. Calidad de la propuesta en los términos jurídicos, técnicos, presupuestales y ambientales (Puntaje máximo: 60 puntos)</t>
  </si>
  <si>
    <t>Consolidada</t>
  </si>
  <si>
    <t>RESULTADO DE EVALUACIÓN TÉCNICA:</t>
  </si>
  <si>
    <t>Cuenta con congruencia técnica entre el alcance temático de la convocatoria (líneas, sublíneas y acciones estratégicas) y algunos (entre 4-5) de los elementos de estructuración del proyecto (problema, cadena de valor, justificación, alternativa seleccionada, metodología, presupuesto, cronograma, resultados y productos y programas del sector de ambiente y desarrollo sostenible)</t>
  </si>
  <si>
    <t>Cuenta con baja congruencia técnica entre el alcance temático de la convocatoria (líneas, sublíneas y acciones estratégicas) y pocos (entre 1-3) de los elementos de estructuración del proyecto (problema, cadena de valor, justificación, alternativa seleccionada, metodología, presupuesto, cronograma, resultados y productos y programas del sector de ambiente y desarrollo sostenible)</t>
  </si>
  <si>
    <t>Cumple con los 3 aspectos requeridos:
 - El presupuesto se encuentra en un rango razonable de mercado para la región, de acuerdo con las cotizaciones presentadas.
 - El presupuesto guarda coherencia con los productos y actividades.
 - Las actividades se encuentran soportadas en análisis de cantidades y Análisis de Precios Unitarios (APU), para el cumplimiento de las metas y objetivos.</t>
  </si>
  <si>
    <t>Cuenta con alta congruencia técnica entre el alcance temático de la convocatoria (líneas, sublíneas y acciones estratégicas) y la mayoría (entre 6-8) de los elementos de estructuración del proyecto (problema, cadena de valor, justificación, alternativa seleccionada, metodología, presupuesto, cronograma, resultados y productos y programas del sector de ambiente y desarrollo sostenible)</t>
  </si>
  <si>
    <t>Cumple con los 3 aspectos requeridos:
 - Realiza el análisis de los factores limitantes, potenciadores, tensionantes y disturbios.
 - Están soportados a través de una caracterización (estado actual) físicobiótica y socioeconómica del área de estudio.
 - Es congruente con el problema central.</t>
  </si>
  <si>
    <t>No cuenta con calidad presupuestal en términos de los 3 aspectos requeridos ( Se encuentra en un rango razonable de mercado para la región, guarda coherencia con los productos y actividades, y las actividades se encuentran soportadas en análisis de cantidades y Análisis de Precios Unitarios -APU)</t>
  </si>
  <si>
    <t>No se presenta un análisis en términos de los 3 aspectos requeridos (los factores limitantes, potenciadores, tensionantes y disturbios; caracterización (estado actual) físicobiótica y socioeconómica del área de estudio; y congruencia con el problema central).</t>
  </si>
  <si>
    <t>1.1</t>
  </si>
  <si>
    <t>1.2</t>
  </si>
  <si>
    <t>1.3</t>
  </si>
  <si>
    <t>2.1</t>
  </si>
  <si>
    <t>1.4</t>
  </si>
  <si>
    <t>2.2</t>
  </si>
  <si>
    <t>2.3</t>
  </si>
  <si>
    <t>2.4.1</t>
  </si>
  <si>
    <t>2.4.2</t>
  </si>
  <si>
    <t>2.4.3</t>
  </si>
  <si>
    <t>2.4.4</t>
  </si>
  <si>
    <t>2.5</t>
  </si>
  <si>
    <t>Incluye un análisis geográfico a escala congruente con el instrumento de planificación ambiental, teniendo en cuenta su localización, altura (mínima y máxima), coordenadas geográficas y planas, y capas (shape).</t>
  </si>
  <si>
    <t>Incluye un análisis geográfico, pero no es congruente con el instrumento de planificación ambiental, teniendo en cuenta su localización, altura (mínima y máxima), coordenadas geográficas y planas, y capas (shape).</t>
  </si>
  <si>
    <t>No incluye un análisis geográfico a escala congruente con el instrumento de planificación ambiental, teniendo en cuenta su localización, altura (mínima y máxima), coordenadas geográficas y planas, y capas (shape).</t>
  </si>
  <si>
    <t>Cumple con los 2 aspectos requeridos:
 - Cuenta con un enfoque específico para abordar el cambio climático en el área ambiental estratégica.
 - Incluye la implementación de medidas concretas que contribuyan a la mitigación o adaptación.</t>
  </si>
  <si>
    <t>Cumple con 1 de los 2 aspectos requeridos:
 - Cuenta con un enfoque específico para abordar el cambio climático en el área ambiental estratégica; o
 - Incluye la implementación de medidas concretas que contribuyan a la mitigación o adaptación.</t>
  </si>
  <si>
    <t>Cumple con los 3 aspectos requeridos: 
- Incluye una estrategia de sostenibilidad técnica, social, ambiental y financiera.
 - Describe la capacidad institucional, responsables, gestión de recursos e instrumentos de planificación propios.
 - Detalla las acciones en un horizonte de tiempo específico (corto, mediano y/o largo plazo).</t>
  </si>
  <si>
    <t>Cumple con 2 de los 3 aspectos requeridos:
 - El presupuesto se encuentra en un rango razonable de mercado para la región, de acuerdo con las cotizaciones presentadas; o
 - El presupuesto guarda coherencia con los productos y actividades; o
 - Las actividades se encuentran soportadas en análisis de cantidades y Análisis de Precios Unitarios (APU), para el cumplimiento de las metas y objetivos.</t>
  </si>
  <si>
    <t>Cumple con 1 de los 3 aspectos requeridos:
 - El presupuesto se encuentra en un rango razonable de mercado para la región, de acuerdo con las cotizaciones presentadas; o
 - El presupuesto guarda coherencia con los productos y actividades; o
 - Las actividades se encuentran soportadas en análisis de cantidades y Análisis de Precios Unitarios (APU), para el cumplimiento de las metas y objetivos.</t>
  </si>
  <si>
    <t>Cumple con 2 de los 3 aspectos requeridos:
 - Realiza el análisis de los factores limitantes, potenciadores, tensionantes y disturbios; o
 - Están soportados a través de una caracterización (estado actual) físicobiótica y socioeconómica del área de estudio; o
 - Es congruente con el problema central.</t>
  </si>
  <si>
    <t>Cumple con 1 de los 3 aspectos requeridos:
 - Realiza el análisis de los factores limitantes, potenciadores, tensionantes y disturbios; o
 - Están soportados a través de una caracterización (estado actual) físicobiótica y socioeconómica del área de estudio; o
 - Es congruente con el problema central.</t>
  </si>
  <si>
    <t>Cumple con 2 de los 3 aspectos requeridos: 
- Incluye una estrategia de sostenibilidad técnica, social, ambiental y financiera; o
 - Describe la capacidad institucional, responsables, gestión de recursos e instrumentos de planificación propios; o
 - Detalla las acciones en un horizonte de tiempo específico (corto, mediano y/o largo plazo).</t>
  </si>
  <si>
    <t>Cumple con 1 de los 3 aspectos requeridos: 
- Incluye una estrategia de sostenibilidad técnica, social, ambiental y financiera; o
 - Describe la capacidad institucional, responsables, gestión de recursos e instrumentos de planificación propios; o
 - Detalla las acciones en un horizonte de tiempo específico (corto, mediano y/o largo plazo).</t>
  </si>
  <si>
    <t>Las soluciones basadas en naturaleza presentan un análisis de la vulnerabilidad frente al cambio climático y la pérdida de biodiversidad, y es específico para el área ambiental estratégica donde se localiza el proyecto.</t>
  </si>
  <si>
    <t>Las soluciones basadas en naturaleza presentan un análisis de la vulnerabilidad frente al cambio climático y la pérdida de biodiversidad, pero no es específico para el área ambiental estratégica donde se localiza el proyecto.</t>
  </si>
  <si>
    <t>Total criterio 1:
Pertinencia e impacto</t>
  </si>
  <si>
    <t>Total criterio 2: 
Calidad</t>
  </si>
  <si>
    <t>PUNTAJE TOTAL (Criterio 1. "Pertinencia e impacto" + Criterio 2. "Calidad"):</t>
  </si>
  <si>
    <t>No incluye ningún grupo poblacional con enfoque de inclusión social (población rural, mujeres, líderes ambientales, LGBTIQ+, personas con discapacidad, victimas, en situación de fragilidad social o comunidades étnicas)</t>
  </si>
  <si>
    <t>No establece el análisis jurídico en términos de los 3 aspectos requeridos (articulación con política pública e instrumento de planificación, aporte al cumplimiento de zonificación y usos del instrumento de planificación, y revisión normativa ambiental en cuanto a licencias o permisos)</t>
  </si>
  <si>
    <t>EVALUACIÓN TÉCNICA
CONVOCATORIAS ASIGNACIÓN AMBIENTAL Y 20% MAYOR RECAUDO SGR</t>
  </si>
  <si>
    <r>
      <t>Versión:</t>
    </r>
    <r>
      <rPr>
        <sz val="10"/>
        <rFont val="Arial Narrow"/>
        <family val="2"/>
      </rPr>
      <t xml:space="preserve"> 4</t>
    </r>
  </si>
  <si>
    <r>
      <t>Código:</t>
    </r>
    <r>
      <rPr>
        <sz val="10"/>
        <color theme="1"/>
        <rFont val="Arial Narrow"/>
        <family val="2"/>
      </rPr>
      <t xml:space="preserve"> F-E-GIP-44</t>
    </r>
  </si>
  <si>
    <t xml:space="preserve">Acuerdo/alianza que incluye: 
 - 1-4 municipios de menos de 50 mil habitantes de la región SGR.
 - 2 entidades entre: Departamento, Entidad regional, Autoridad ambiental, Entidad del SINA, IES pública.
 - Comunidad. </t>
  </si>
  <si>
    <t xml:space="preserve">Acuerdo/alianza que incluye: 
 - 1-3 municipios de menos de 50 mil habitantes de la región SGR.
 - 1 entidad entre: Departamento, Entidad regional, Autoridad ambiental, Entidad del SINA, IES pública.
 - Comunidad. </t>
  </si>
  <si>
    <t>No incluye Acuerdo/ alianza</t>
  </si>
  <si>
    <t>No incluye una estrategia de sostenibilidad con los criterios requeridos (Sostenibilidad técnica, social, ambiental y financiera; descripción de la capacidad institucional, responsables, gestión de recursos e instrumentos de planificación propios; y acciones en un horizonte de tiempo específico -corto, mediano y largo plazo).</t>
  </si>
  <si>
    <t>No desarrolla alguno de los componentes de la convocatoria (Soluciones basadas en la naturaleza y/o Gestión Ambiental)</t>
  </si>
  <si>
    <t xml:space="preserve">Acuerdo/alianza que incluye: 
 - Más de 4 municipios de menos de 50 mil habitantes de la región SGR.
 - 3 entidades entre: Departamento, Entidad regional, Autoridad ambiental, Entidad del SINA, IES pública.
 - Comunidad. </t>
  </si>
  <si>
    <t>1.2. Impacto de los componentes de Soluciones Basadas en la Naturaleza y gestión ambiental en la(s) población(es) de el o los municipio(s) menor(es) a 50.000 habitantes a beneficiar.</t>
  </si>
  <si>
    <t>Cumple con los 3 aspectos requeridos: 
- Establece la articulación del proyecto con la política pública de cada uno de los niveles de gobierno, y con el instrumento de planificación territorial.
 - Incluye el análisis jurídico del aporte del proyecto al cumplimiento de la zonificación de manejo y reglamentación de usos definidos en el instrumento de manejo ambiental del área ambiental estratégica a una escala adecuada.
 - Describe el resultado de la revisión de la normativa ambiental donde se determina la necesidad (o no) de tramitar las licencias ambientales, permisos o autorizaciones para el proyecto.</t>
  </si>
  <si>
    <t>Cumple con 2 de los 3 aspectos requeridos: 
- Establece la articulación del proyecto con la política pública de cada uno de los niveles de gobierno, y con el instrumento de planificación territorial.
 - Incluye el análisis jurídico del aporte del proyecto al cumplimiento de la zonificación de manejo y reglamentación de usos definidos en el instrumento de manejo ambiental del área ambiental estratégica a una escala adecuada.
 - Describe el resultado de la revisión de la normativa ambiental donde se determina la necesidad (o no) de tramitar las licencias ambientales, permisos o autorizaciones para el proyecto.</t>
  </si>
  <si>
    <t>Cumple con 1 de los 3 aspectos requeridos: 
- Establece la articulación del proyecto con la política pública de cada uno de los niveles de gobierno, y con el instrumento de planificación territorial.
 - Incluye el análisis jurídico del aporte del proyecto al cumplimiento de la zonificación de manejo y reglamentación de usos definidos en el instrumento de manejo ambiental del área ambiental estratégica a una escala adecuada.
 - Describe el resultado de la revisión de la normativa ambiental donde se determina la necesidad (o no) de tramitar las licencias ambientales, permisos o autorizaciones para el proyecto.</t>
  </si>
  <si>
    <t>2.4 Calidad socio-ambiental
(2.4.1)</t>
  </si>
  <si>
    <t>2.4 Calidad socio-ambiental
(2.4.2)</t>
  </si>
  <si>
    <t>2.4 Calidad socio-ambiental
(2.4.3)</t>
  </si>
  <si>
    <t>2.4 Calidad socio-ambiental
(2.4.4)</t>
  </si>
  <si>
    <r>
      <rPr>
        <b/>
        <sz val="11"/>
        <color theme="1"/>
        <rFont val="Arial Narrow"/>
        <family val="2"/>
      </rPr>
      <t>Aspectos a tener en cuenta:</t>
    </r>
    <r>
      <rPr>
        <sz val="11"/>
        <color theme="1"/>
        <rFont val="Arial Narrow"/>
        <family val="2"/>
      </rPr>
      <t xml:space="preserve">
1. La presente evaluación técnica se realiza únicamente con base en la revisión de la documentación que fue cargada por la entidad proponente en el sistema de información de la convocatoria (</t>
    </r>
    <r>
      <rPr>
        <sz val="11"/>
        <color rgb="FF0070C0"/>
        <rFont val="Arial Narrow"/>
        <family val="2"/>
      </rPr>
      <t>https://regalias.minambiente.gov.co</t>
    </r>
    <r>
      <rPr>
        <sz val="11"/>
        <color theme="1"/>
        <rFont val="Arial Narrow"/>
        <family val="2"/>
      </rPr>
      <t xml:space="preserve">/).
2. En ningún caso, esta evaluación técnica se refiere a la calidad o legitimidad de los documentos presentados, los cuales son responsabilidad exclusiva de la entidad proponente.
3. El puntaje otorgado para cada criterio y subcriterio se asigna conforme a lo establecido en la sección 9. CRITERIOS DE EVALUACIÓN Y SELECCIÓN de los términos de referencia de la convocatoria.
4. De conformidad con lo establecido en la sección 11. LISTADO DE ELEGIBLES de los términos de referencia de la convocatoria, los proyectos que hayan obtenido una calificación igual o superior a setenta (70) puntos, ingresarán al listado de elegibles en orden descendente, donde se presentará el resultado de la evaluación técnica  para cada criterio y subcriterio que la conforman.
5. De acuerdo con el cronograma de la convocatoria, se concederá un término para solicitar aclaraciones y/o modificaciones al </t>
    </r>
    <r>
      <rPr>
        <u/>
        <sz val="11"/>
        <color theme="1"/>
        <rFont val="Arial Narrow"/>
        <family val="2"/>
      </rPr>
      <t>listado de proyectos elegibles preliminar;</t>
    </r>
    <r>
      <rPr>
        <sz val="11"/>
        <color theme="1"/>
        <rFont val="Arial Narrow"/>
        <family val="2"/>
      </rPr>
      <t xml:space="preserve"> una vez éstas sean resueltas, se procederá a la publicación del listado de proyectos elegibles definitivo en el sitio web: </t>
    </r>
    <r>
      <rPr>
        <sz val="11"/>
        <color rgb="FF0070C0"/>
        <rFont val="Arial Narrow"/>
        <family val="2"/>
      </rPr>
      <t>https://regalias.minambiente.gov.co/</t>
    </r>
    <r>
      <rPr>
        <sz val="11"/>
        <color theme="1"/>
        <rFont val="Arial Narrow"/>
        <family val="2"/>
      </rPr>
      <t>.</t>
    </r>
  </si>
  <si>
    <r>
      <t>Vigencia:</t>
    </r>
    <r>
      <rPr>
        <sz val="10"/>
        <color theme="1"/>
        <rFont val="Arial Narrow"/>
        <family val="2"/>
      </rPr>
      <t xml:space="preserve"> 15-Ago-24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</si>
</sst>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name val="Arial Narrow"/>
      <family val="2"/>
    </font>
    <font>
      <b/>
      <sz val="12"/>
      <name val="Arial Narrow"/>
      <family val="2"/>
    </font>
    <font>
      <b/>
      <sz val="11"/>
      <name val="Arial Narrow"/>
      <family val="2"/>
    </font>
    <font>
      <sz val="10"/>
      <color theme="0"/>
      <name val="Arial Narrow"/>
      <family val="2"/>
    </font>
    <font>
      <b/>
      <sz val="10"/>
      <color theme="0"/>
      <name val="Arial Narrow"/>
      <family val="2"/>
    </font>
    <font>
      <b/>
      <sz val="10"/>
      <name val="Arial Narrow"/>
      <family val="2"/>
    </font>
    <font>
      <sz val="10"/>
      <name val="Arial Narrow"/>
      <family val="2"/>
    </font>
    <font>
      <b/>
      <sz val="10.5"/>
      <name val="Arial Narrow"/>
      <family val="2"/>
    </font>
    <font>
      <sz val="11"/>
      <color theme="1"/>
      <name val="Arial Narrow"/>
      <family val="2"/>
    </font>
    <font>
      <b/>
      <sz val="11"/>
      <color theme="1"/>
      <name val="Arial Narrow"/>
      <family val="2"/>
    </font>
    <font>
      <b/>
      <i/>
      <sz val="11"/>
      <color theme="1"/>
      <name val="Arial Narrow"/>
      <family val="2"/>
    </font>
    <font>
      <sz val="9"/>
      <color theme="1"/>
      <name val="Arial Narrow"/>
      <family val="2"/>
    </font>
    <font>
      <sz val="10"/>
      <color theme="1"/>
      <name val="Arial Narrow"/>
      <family val="2"/>
    </font>
    <font>
      <sz val="10.5"/>
      <color theme="1"/>
      <name val="Arial Narrow"/>
      <family val="2"/>
    </font>
    <font>
      <b/>
      <sz val="12"/>
      <color theme="1"/>
      <name val="Arial Narrow"/>
      <family val="2"/>
    </font>
    <font>
      <sz val="11"/>
      <color theme="1"/>
      <name val="Calibri"/>
      <family val="2"/>
    </font>
    <font>
      <sz val="10.5"/>
      <name val="Arial Narrow"/>
      <family val="2"/>
    </font>
    <font>
      <sz val="9"/>
      <color indexed="81"/>
      <name val="Tahoma"/>
      <family val="2"/>
    </font>
    <font>
      <b/>
      <sz val="9"/>
      <color indexed="81"/>
      <name val="Tahoma"/>
      <family val="2"/>
    </font>
    <font>
      <u/>
      <sz val="9"/>
      <color indexed="81"/>
      <name val="Tahoma"/>
      <family val="2"/>
    </font>
    <font>
      <b/>
      <sz val="11"/>
      <color theme="1"/>
      <name val="Calibri"/>
      <family val="2"/>
      <scheme val="minor"/>
    </font>
    <font>
      <i/>
      <sz val="9"/>
      <color indexed="81"/>
      <name val="Tahoma"/>
      <family val="2"/>
    </font>
    <font>
      <sz val="8"/>
      <color theme="1"/>
      <name val="Arial Narrow"/>
      <family val="2"/>
    </font>
    <font>
      <b/>
      <i/>
      <sz val="13"/>
      <color theme="1"/>
      <name val="Arial Narrow"/>
      <family val="2"/>
    </font>
    <font>
      <b/>
      <sz val="13"/>
      <color theme="1"/>
      <name val="Arial Narrow"/>
      <family val="2"/>
    </font>
    <font>
      <sz val="11"/>
      <color rgb="FF0070C0"/>
      <name val="Arial Narrow"/>
      <family val="2"/>
    </font>
    <font>
      <u/>
      <sz val="11"/>
      <color theme="1"/>
      <name val="Arial Narrow"/>
      <family val="2"/>
    </font>
    <font>
      <sz val="12"/>
      <name val="Arial Narrow"/>
      <family val="2"/>
    </font>
    <font>
      <b/>
      <sz val="10"/>
      <color theme="1"/>
      <name val="Arial Narrow"/>
      <family val="2"/>
    </font>
  </fonts>
  <fills count="6">
    <fill>
      <patternFill patternType="none"/>
    </fill>
    <fill>
      <patternFill patternType="gray125"/>
    </fill>
    <fill>
      <patternFill patternType="solid">
        <fgColor rgb="FF96BE55"/>
        <bgColor indexed="64"/>
      </patternFill>
    </fill>
    <fill>
      <patternFill patternType="solid">
        <fgColor rgb="FF4D4D4D"/>
        <bgColor indexed="64"/>
      </patternFill>
    </fill>
    <fill>
      <patternFill patternType="solid">
        <fgColor rgb="FFE1E1E1"/>
        <bgColor indexed="64"/>
      </patternFill>
    </fill>
    <fill>
      <patternFill patternType="solid">
        <fgColor theme="0"/>
        <bgColor indexed="64"/>
      </patternFill>
    </fill>
  </fills>
  <borders count="2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09">
    <xf numFmtId="0" fontId="0" fillId="0" borderId="0" xfId="0"/>
    <xf numFmtId="0" fontId="6" fillId="0" borderId="7" xfId="0" applyFont="1" applyBorder="1" applyAlignment="1">
      <alignment horizontal="center" vertical="center" wrapText="1" readingOrder="1"/>
    </xf>
    <xf numFmtId="0" fontId="6" fillId="0" borderId="8" xfId="0" applyFont="1" applyBorder="1" applyAlignment="1">
      <alignment horizontal="center" vertical="center" wrapText="1" readingOrder="1"/>
    </xf>
    <xf numFmtId="1" fontId="6" fillId="0" borderId="8" xfId="0" applyNumberFormat="1" applyFont="1" applyBorder="1" applyAlignment="1">
      <alignment horizontal="center" vertical="center" wrapText="1" readingOrder="1"/>
    </xf>
    <xf numFmtId="0" fontId="6" fillId="0" borderId="9" xfId="0" applyFont="1" applyBorder="1" applyAlignment="1">
      <alignment horizontal="center" vertical="center" wrapText="1" readingOrder="1"/>
    </xf>
    <xf numFmtId="0" fontId="8" fillId="4" borderId="5" xfId="0" applyFont="1" applyFill="1" applyBorder="1" applyAlignment="1">
      <alignment vertical="center" wrapText="1" readingOrder="1"/>
    </xf>
    <xf numFmtId="0" fontId="0" fillId="0" borderId="17" xfId="0" applyBorder="1"/>
    <xf numFmtId="1" fontId="0" fillId="0" borderId="0" xfId="0" applyNumberFormat="1"/>
    <xf numFmtId="0" fontId="0" fillId="0" borderId="18" xfId="0" applyBorder="1"/>
    <xf numFmtId="0" fontId="14" fillId="0" borderId="5" xfId="0" applyFont="1" applyBorder="1" applyAlignment="1">
      <alignment horizontal="left" vertical="center" wrapText="1"/>
    </xf>
    <xf numFmtId="0" fontId="13" fillId="0" borderId="17" xfId="0" applyFont="1" applyBorder="1"/>
    <xf numFmtId="0" fontId="13" fillId="0" borderId="0" xfId="0" applyFont="1"/>
    <xf numFmtId="1" fontId="13" fillId="0" borderId="0" xfId="0" applyNumberFormat="1" applyFont="1"/>
    <xf numFmtId="0" fontId="13" fillId="0" borderId="18" xfId="0" applyFont="1" applyBorder="1"/>
    <xf numFmtId="0" fontId="13" fillId="0" borderId="5" xfId="0" applyFont="1" applyBorder="1" applyAlignment="1">
      <alignment horizontal="left" vertical="center" wrapText="1"/>
    </xf>
    <xf numFmtId="1" fontId="9" fillId="0" borderId="5" xfId="0" applyNumberFormat="1" applyFont="1" applyBorder="1" applyAlignment="1" applyProtection="1">
      <alignment horizontal="center" vertical="center"/>
      <protection locked="0"/>
    </xf>
    <xf numFmtId="0" fontId="0" fillId="0" borderId="0" xfId="0" applyAlignment="1">
      <alignment horizontal="left"/>
    </xf>
    <xf numFmtId="1" fontId="15" fillId="4" borderId="5" xfId="0" applyNumberFormat="1" applyFont="1" applyFill="1" applyBorder="1" applyAlignment="1">
      <alignment horizontal="center" vertical="center"/>
    </xf>
    <xf numFmtId="0" fontId="21" fillId="0" borderId="0" xfId="0" applyFont="1" applyAlignment="1">
      <alignment horizontal="right"/>
    </xf>
    <xf numFmtId="1" fontId="10" fillId="4" borderId="5" xfId="0" applyNumberFormat="1" applyFont="1" applyFill="1" applyBorder="1" applyAlignment="1">
      <alignment horizontal="center" wrapText="1"/>
    </xf>
    <xf numFmtId="0" fontId="10" fillId="4" borderId="5" xfId="0" applyFont="1" applyFill="1" applyBorder="1" applyAlignment="1">
      <alignment horizontal="center" wrapText="1"/>
    </xf>
    <xf numFmtId="0" fontId="10" fillId="4" borderId="5" xfId="0" applyFont="1" applyFill="1" applyBorder="1" applyAlignment="1">
      <alignment horizontal="center" vertical="center" wrapText="1"/>
    </xf>
    <xf numFmtId="0" fontId="24" fillId="0" borderId="0" xfId="0" applyFont="1" applyAlignment="1">
      <alignment horizontal="center" vertical="center"/>
    </xf>
    <xf numFmtId="1" fontId="25" fillId="0" borderId="0" xfId="0" applyNumberFormat="1" applyFont="1" applyAlignment="1">
      <alignment horizontal="center" vertical="center"/>
    </xf>
    <xf numFmtId="0" fontId="24" fillId="0" borderId="17" xfId="0" applyFont="1" applyBorder="1" applyAlignment="1">
      <alignment horizontal="center" vertical="center"/>
    </xf>
    <xf numFmtId="1" fontId="25" fillId="0" borderId="18" xfId="0" applyNumberFormat="1" applyFont="1" applyBorder="1" applyAlignment="1">
      <alignment horizontal="center" vertical="center"/>
    </xf>
    <xf numFmtId="0" fontId="13" fillId="0" borderId="12" xfId="0" applyFont="1" applyBorder="1"/>
    <xf numFmtId="0" fontId="1" fillId="0" borderId="1" xfId="0" applyFont="1" applyBorder="1" applyAlignment="1">
      <alignment horizontal="center" vertical="center" wrapText="1" readingOrder="1"/>
    </xf>
    <xf numFmtId="0" fontId="1" fillId="0" borderId="2" xfId="0" applyFont="1" applyBorder="1" applyAlignment="1">
      <alignment horizontal="center" vertical="center" wrapText="1" readingOrder="1"/>
    </xf>
    <xf numFmtId="0" fontId="1" fillId="0" borderId="4" xfId="0" applyFont="1" applyBorder="1" applyAlignment="1">
      <alignment horizontal="center" vertical="center" wrapText="1" readingOrder="1"/>
    </xf>
    <xf numFmtId="0" fontId="1" fillId="0" borderId="5" xfId="0" applyFont="1" applyBorder="1" applyAlignment="1">
      <alignment horizontal="center" vertical="center" wrapText="1" readingOrder="1"/>
    </xf>
    <xf numFmtId="0" fontId="2" fillId="2" borderId="2" xfId="0" applyFont="1" applyFill="1" applyBorder="1" applyAlignment="1">
      <alignment horizontal="center" vertical="center" wrapText="1" readingOrder="1"/>
    </xf>
    <xf numFmtId="0" fontId="3" fillId="0" borderId="2" xfId="0" applyFont="1" applyBorder="1" applyAlignment="1">
      <alignment horizontal="center" vertical="center" wrapText="1" readingOrder="1"/>
    </xf>
    <xf numFmtId="0" fontId="3" fillId="0" borderId="3" xfId="0" applyFont="1" applyBorder="1" applyAlignment="1">
      <alignment horizontal="center" vertical="center" wrapText="1" readingOrder="1"/>
    </xf>
    <xf numFmtId="0" fontId="3" fillId="0" borderId="5" xfId="0" applyFont="1" applyBorder="1" applyAlignment="1">
      <alignment horizontal="center" vertical="center" wrapText="1" readingOrder="1"/>
    </xf>
    <xf numFmtId="0" fontId="3" fillId="0" borderId="6" xfId="0" applyFont="1" applyBorder="1" applyAlignment="1">
      <alignment horizontal="center" vertical="center" wrapText="1" readingOrder="1"/>
    </xf>
    <xf numFmtId="0" fontId="4" fillId="3" borderId="5" xfId="0" applyFont="1" applyFill="1" applyBorder="1" applyAlignment="1">
      <alignment horizontal="center" vertical="center" wrapText="1" readingOrder="1"/>
    </xf>
    <xf numFmtId="0" fontId="6" fillId="0" borderId="4" xfId="0" applyFont="1" applyBorder="1" applyAlignment="1">
      <alignment horizontal="center" vertical="center" wrapText="1" readingOrder="1"/>
    </xf>
    <xf numFmtId="0" fontId="6" fillId="0" borderId="5" xfId="0" applyFont="1" applyBorder="1" applyAlignment="1">
      <alignment horizontal="center" vertical="center" wrapText="1" readingOrder="1"/>
    </xf>
    <xf numFmtId="0" fontId="29" fillId="0" borderId="5" xfId="0" applyFont="1" applyBorder="1" applyAlignment="1">
      <alignment horizontal="center" vertical="center" wrapText="1" readingOrder="1"/>
    </xf>
    <xf numFmtId="0" fontId="29" fillId="0" borderId="6" xfId="0" applyFont="1" applyBorder="1" applyAlignment="1">
      <alignment horizontal="center" vertical="center" wrapText="1" readingOrder="1"/>
    </xf>
    <xf numFmtId="0" fontId="8" fillId="4" borderId="7" xfId="0" applyFont="1" applyFill="1" applyBorder="1" applyAlignment="1">
      <alignment horizontal="justify" vertical="center" wrapText="1" readingOrder="1"/>
    </xf>
    <xf numFmtId="0" fontId="8" fillId="4" borderId="10" xfId="0" applyFont="1" applyFill="1" applyBorder="1" applyAlignment="1">
      <alignment horizontal="justify" vertical="center" wrapText="1" readingOrder="1"/>
    </xf>
    <xf numFmtId="0" fontId="17" fillId="0" borderId="11" xfId="0" applyFont="1" applyBorder="1" applyAlignment="1" applyProtection="1">
      <alignment horizontal="center" vertical="center" wrapText="1" readingOrder="1"/>
      <protection locked="0"/>
    </xf>
    <xf numFmtId="0" fontId="17" fillId="0" borderId="9" xfId="0" applyFont="1" applyBorder="1" applyAlignment="1" applyProtection="1">
      <alignment horizontal="center" vertical="center" wrapText="1" readingOrder="1"/>
      <protection locked="0"/>
    </xf>
    <xf numFmtId="0" fontId="6" fillId="0" borderId="6" xfId="0" applyFont="1" applyBorder="1" applyAlignment="1">
      <alignment horizontal="center" vertical="center" wrapText="1" readingOrder="1"/>
    </xf>
    <xf numFmtId="0" fontId="28" fillId="0" borderId="5" xfId="0" applyFont="1" applyBorder="1" applyAlignment="1">
      <alignment horizontal="justify" vertical="center" wrapText="1" readingOrder="1"/>
    </xf>
    <xf numFmtId="0" fontId="28" fillId="0" borderId="6" xfId="0" applyFont="1" applyBorder="1" applyAlignment="1">
      <alignment horizontal="justify" vertical="center" wrapText="1" readingOrder="1"/>
    </xf>
    <xf numFmtId="0" fontId="3" fillId="5" borderId="4" xfId="0" applyFont="1" applyFill="1" applyBorder="1" applyAlignment="1">
      <alignment horizontal="justify" vertical="center" wrapText="1" readingOrder="1"/>
    </xf>
    <xf numFmtId="0" fontId="3" fillId="5" borderId="5" xfId="0" applyFont="1" applyFill="1" applyBorder="1" applyAlignment="1">
      <alignment horizontal="justify" vertical="center" wrapText="1" readingOrder="1"/>
    </xf>
    <xf numFmtId="0" fontId="3" fillId="5" borderId="6" xfId="0" applyFont="1" applyFill="1" applyBorder="1" applyAlignment="1">
      <alignment horizontal="justify" vertical="center" wrapText="1" readingOrder="1"/>
    </xf>
    <xf numFmtId="0" fontId="2" fillId="2" borderId="7" xfId="0" applyFont="1" applyFill="1" applyBorder="1" applyAlignment="1">
      <alignment horizontal="center" vertical="center" wrapText="1" readingOrder="1"/>
    </xf>
    <xf numFmtId="0" fontId="2" fillId="2" borderId="8" xfId="0" applyFont="1" applyFill="1" applyBorder="1" applyAlignment="1">
      <alignment horizontal="center" vertical="center" wrapText="1" readingOrder="1"/>
    </xf>
    <xf numFmtId="0" fontId="2" fillId="2" borderId="9" xfId="0" applyFont="1" applyFill="1" applyBorder="1" applyAlignment="1">
      <alignment horizontal="center" vertical="center" wrapText="1" readingOrder="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1" fillId="4" borderId="4" xfId="0" applyFont="1" applyFill="1" applyBorder="1" applyAlignment="1">
      <alignment horizontal="center" wrapText="1"/>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0" borderId="4" xfId="0" applyFont="1" applyBorder="1" applyAlignment="1">
      <alignment horizontal="center" wrapText="1"/>
    </xf>
    <xf numFmtId="0" fontId="11" fillId="0" borderId="5" xfId="0" applyFont="1" applyBorder="1" applyAlignment="1">
      <alignment horizontal="center" wrapText="1"/>
    </xf>
    <xf numFmtId="0" fontId="11" fillId="0" borderId="6" xfId="0" applyFont="1" applyBorder="1" applyAlignment="1">
      <alignment horizont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23" fillId="0" borderId="11" xfId="0" applyFont="1" applyBorder="1" applyAlignment="1" applyProtection="1">
      <alignment horizontal="left" vertical="center" wrapText="1"/>
      <protection locked="0"/>
    </xf>
    <xf numFmtId="0" fontId="23" fillId="0" borderId="8" xfId="0" applyFont="1" applyBorder="1" applyAlignment="1" applyProtection="1">
      <alignment horizontal="left" vertical="center" wrapText="1"/>
      <protection locked="0"/>
    </xf>
    <xf numFmtId="0" fontId="23" fillId="0" borderId="9" xfId="0" applyFont="1" applyBorder="1" applyAlignment="1" applyProtection="1">
      <alignment horizontal="left" vertical="center" wrapText="1"/>
      <protection locked="0"/>
    </xf>
    <xf numFmtId="0" fontId="15" fillId="4" borderId="7" xfId="0" applyFont="1" applyFill="1" applyBorder="1" applyAlignment="1">
      <alignment horizontal="left" vertical="center" wrapText="1"/>
    </xf>
    <xf numFmtId="0" fontId="15" fillId="4" borderId="10" xfId="0" applyFont="1" applyFill="1" applyBorder="1" applyAlignment="1">
      <alignment horizontal="left" vertical="center" wrapText="1"/>
    </xf>
    <xf numFmtId="0" fontId="10" fillId="4" borderId="7" xfId="0" applyFont="1" applyFill="1" applyBorder="1" applyAlignment="1">
      <alignment horizontal="center" wrapText="1"/>
    </xf>
    <xf numFmtId="0" fontId="10" fillId="4" borderId="8" xfId="0" applyFont="1" applyFill="1" applyBorder="1" applyAlignment="1">
      <alignment horizontal="center" wrapText="1"/>
    </xf>
    <xf numFmtId="0" fontId="10" fillId="4" borderId="11" xfId="0" applyFont="1" applyFill="1" applyBorder="1" applyAlignment="1">
      <alignment horizontal="center" wrapText="1"/>
    </xf>
    <xf numFmtId="0" fontId="10" fillId="4" borderId="9" xfId="0" applyFont="1" applyFill="1" applyBorder="1" applyAlignment="1">
      <alignment horizontal="center" wrapText="1"/>
    </xf>
    <xf numFmtId="15" fontId="9" fillId="0" borderId="21" xfId="0" applyNumberFormat="1" applyFont="1" applyBorder="1" applyAlignment="1" applyProtection="1">
      <alignment horizontal="center"/>
      <protection locked="0"/>
    </xf>
    <xf numFmtId="15" fontId="9" fillId="0" borderId="22" xfId="0" applyNumberFormat="1" applyFont="1" applyBorder="1" applyAlignment="1" applyProtection="1">
      <alignment horizontal="center"/>
      <protection locked="0"/>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9" fillId="0" borderId="2" xfId="0" applyFont="1" applyBorder="1" applyAlignment="1">
      <alignment horizontal="center"/>
    </xf>
    <xf numFmtId="0" fontId="9" fillId="0" borderId="3" xfId="0" applyFont="1" applyBorder="1" applyAlignment="1">
      <alignment horizont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7" fillId="0" borderId="5" xfId="0" applyFont="1" applyBorder="1" applyAlignment="1" applyProtection="1">
      <alignment horizontal="left" vertical="center" wrapText="1" readingOrder="1"/>
      <protection locked="0"/>
    </xf>
    <xf numFmtId="0" fontId="17" fillId="0" borderId="23" xfId="0" applyFont="1" applyBorder="1" applyAlignment="1" applyProtection="1">
      <alignment horizontal="left" vertical="center" wrapText="1" readingOrder="1"/>
      <protection locked="0"/>
    </xf>
    <xf numFmtId="0" fontId="17" fillId="0" borderId="24" xfId="0" applyFont="1" applyBorder="1" applyAlignment="1" applyProtection="1">
      <alignment horizontal="left" vertical="center" wrapText="1" readingOrder="1"/>
      <protection locked="0"/>
    </xf>
    <xf numFmtId="0" fontId="17" fillId="0" borderId="25" xfId="0" applyFont="1" applyBorder="1" applyAlignment="1" applyProtection="1">
      <alignment horizontal="left" vertical="center" wrapText="1" readingOrder="1"/>
      <protection locked="0"/>
    </xf>
    <xf numFmtId="0" fontId="13" fillId="0" borderId="13" xfId="0" applyFont="1" applyBorder="1" applyAlignment="1">
      <alignment horizontal="center"/>
    </xf>
    <xf numFmtId="0" fontId="13" fillId="0" borderId="19" xfId="0" applyFont="1" applyBorder="1" applyAlignment="1">
      <alignment horizontal="center"/>
    </xf>
    <xf numFmtId="1" fontId="25" fillId="4" borderId="2" xfId="0" applyNumberFormat="1" applyFont="1" applyFill="1" applyBorder="1" applyAlignment="1">
      <alignment horizontal="center" vertical="center"/>
    </xf>
    <xf numFmtId="1" fontId="25" fillId="4" borderId="3" xfId="0" applyNumberFormat="1" applyFont="1" applyFill="1" applyBorder="1" applyAlignment="1">
      <alignment horizontal="center" vertical="center"/>
    </xf>
    <xf numFmtId="0" fontId="24" fillId="4" borderId="1" xfId="0" applyFont="1" applyFill="1" applyBorder="1" applyAlignment="1">
      <alignment horizontal="center" vertical="center"/>
    </xf>
    <xf numFmtId="0" fontId="24" fillId="4" borderId="2" xfId="0" applyFont="1" applyFill="1" applyBorder="1" applyAlignment="1">
      <alignment horizontal="center" vertical="center"/>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23" fillId="0" borderId="5" xfId="0" applyFont="1" applyBorder="1" applyAlignment="1" applyProtection="1">
      <alignment horizontal="left" vertical="center" wrapText="1"/>
      <protection locked="0"/>
    </xf>
    <xf numFmtId="0" fontId="23" fillId="0" borderId="6"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0" fillId="4" borderId="5" xfId="0" applyFont="1" applyFill="1" applyBorder="1" applyAlignment="1">
      <alignment horizontal="center" wrapText="1"/>
    </xf>
    <xf numFmtId="0" fontId="10" fillId="4" borderId="6" xfId="0" applyFont="1" applyFill="1" applyBorder="1" applyAlignment="1">
      <alignment horizontal="center" wrapText="1"/>
    </xf>
    <xf numFmtId="0" fontId="10" fillId="4" borderId="4" xfId="0" applyFont="1" applyFill="1" applyBorder="1" applyAlignment="1">
      <alignment horizont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15" fillId="4" borderId="10" xfId="0" applyFont="1" applyFill="1" applyBorder="1" applyAlignment="1">
      <alignment horizontal="left" vertical="center"/>
    </xf>
    <xf numFmtId="0" fontId="24" fillId="4" borderId="26" xfId="0" applyFont="1" applyFill="1" applyBorder="1" applyAlignment="1">
      <alignment horizontal="center" vertical="center"/>
    </xf>
    <xf numFmtId="0" fontId="24" fillId="4" borderId="27" xfId="0" applyFont="1" applyFill="1" applyBorder="1" applyAlignment="1">
      <alignment horizontal="center" vertical="center"/>
    </xf>
    <xf numFmtId="1" fontId="25" fillId="4" borderId="27" xfId="0" applyNumberFormat="1" applyFont="1" applyFill="1" applyBorder="1" applyAlignment="1">
      <alignment horizontal="center" vertical="center"/>
    </xf>
    <xf numFmtId="1" fontId="25" fillId="4" borderId="28"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E1E1E1"/>
      <color rgb="FF96BE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342900</xdr:colOff>
      <xdr:row>0</xdr:row>
      <xdr:rowOff>95250</xdr:rowOff>
    </xdr:from>
    <xdr:to>
      <xdr:col>7</xdr:col>
      <xdr:colOff>823372</xdr:colOff>
      <xdr:row>1</xdr:row>
      <xdr:rowOff>247415</xdr:rowOff>
    </xdr:to>
    <xdr:pic>
      <xdr:nvPicPr>
        <xdr:cNvPr id="2" name="Imagen 2">
          <a:extLst>
            <a:ext uri="{FF2B5EF4-FFF2-40B4-BE49-F238E27FC236}">
              <a16:creationId xmlns:a16="http://schemas.microsoft.com/office/drawing/2014/main" id="{89357846-A7B1-4F19-A70A-6CBD4F1FCE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7953375" y="95250"/>
          <a:ext cx="1747297" cy="542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B6DF7-BAD1-4CAB-8348-73F2FC7E44DC}">
  <dimension ref="A1:H555"/>
  <sheetViews>
    <sheetView tabSelected="1" view="pageBreakPreview" topLeftCell="A40" zoomScale="120" zoomScaleNormal="90" zoomScaleSheetLayoutView="120" workbookViewId="0">
      <selection activeCell="C9" sqref="C9:E9"/>
    </sheetView>
  </sheetViews>
  <sheetFormatPr baseColWidth="10" defaultRowHeight="15" x14ac:dyDescent="0.25"/>
  <cols>
    <col min="2" max="2" width="15.42578125" customWidth="1"/>
    <col min="3" max="3" width="25.42578125" customWidth="1"/>
    <col min="4" max="4" width="27.7109375" style="7" customWidth="1"/>
    <col min="5" max="5" width="24.5703125" customWidth="1"/>
    <col min="6" max="6" width="17.140625" customWidth="1"/>
    <col min="7" max="8" width="19" customWidth="1"/>
  </cols>
  <sheetData>
    <row r="1" spans="1:8" ht="31.5" customHeight="1" x14ac:dyDescent="0.25">
      <c r="A1" s="27" t="s">
        <v>0</v>
      </c>
      <c r="B1" s="28"/>
      <c r="C1" s="31" t="s">
        <v>91</v>
      </c>
      <c r="D1" s="31"/>
      <c r="E1" s="31"/>
      <c r="F1" s="31"/>
      <c r="G1" s="32"/>
      <c r="H1" s="33"/>
    </row>
    <row r="2" spans="1:8" ht="28.5" customHeight="1" x14ac:dyDescent="0.25">
      <c r="A2" s="29"/>
      <c r="B2" s="30"/>
      <c r="C2" s="36" t="s">
        <v>1</v>
      </c>
      <c r="D2" s="36"/>
      <c r="E2" s="36"/>
      <c r="F2" s="36"/>
      <c r="G2" s="34"/>
      <c r="H2" s="35"/>
    </row>
    <row r="3" spans="1:8" x14ac:dyDescent="0.25">
      <c r="A3" s="37" t="s">
        <v>92</v>
      </c>
      <c r="B3" s="38"/>
      <c r="C3" s="39" t="s">
        <v>109</v>
      </c>
      <c r="D3" s="39"/>
      <c r="E3" s="39"/>
      <c r="F3" s="39"/>
      <c r="G3" s="39" t="s">
        <v>93</v>
      </c>
      <c r="H3" s="40"/>
    </row>
    <row r="4" spans="1:8" ht="6" customHeight="1" x14ac:dyDescent="0.25">
      <c r="A4" s="37"/>
      <c r="B4" s="38"/>
      <c r="C4" s="38"/>
      <c r="D4" s="38"/>
      <c r="E4" s="38"/>
      <c r="F4" s="38"/>
      <c r="G4" s="38"/>
      <c r="H4" s="45"/>
    </row>
    <row r="5" spans="1:8" ht="17.25" customHeight="1" x14ac:dyDescent="0.25">
      <c r="A5" s="51" t="s">
        <v>6</v>
      </c>
      <c r="B5" s="52"/>
      <c r="C5" s="52"/>
      <c r="D5" s="52"/>
      <c r="E5" s="52"/>
      <c r="F5" s="52"/>
      <c r="G5" s="52"/>
      <c r="H5" s="53"/>
    </row>
    <row r="6" spans="1:8" ht="4.5" customHeight="1" x14ac:dyDescent="0.25">
      <c r="A6" s="1"/>
      <c r="B6" s="2"/>
      <c r="C6" s="2"/>
      <c r="D6" s="3"/>
      <c r="E6" s="2"/>
      <c r="F6" s="2"/>
      <c r="G6" s="2"/>
      <c r="H6" s="4"/>
    </row>
    <row r="7" spans="1:8" ht="16.5" customHeight="1" x14ac:dyDescent="0.25">
      <c r="A7" s="41" t="s">
        <v>2</v>
      </c>
      <c r="B7" s="42"/>
      <c r="C7" s="46" t="s">
        <v>3</v>
      </c>
      <c r="D7" s="46"/>
      <c r="E7" s="46"/>
      <c r="F7" s="46"/>
      <c r="G7" s="46"/>
      <c r="H7" s="47"/>
    </row>
    <row r="8" spans="1:8" ht="3.75" customHeight="1" x14ac:dyDescent="0.25">
      <c r="A8" s="48"/>
      <c r="B8" s="49"/>
      <c r="C8" s="49"/>
      <c r="D8" s="49"/>
      <c r="E8" s="49"/>
      <c r="F8" s="49"/>
      <c r="G8" s="49"/>
      <c r="H8" s="50"/>
    </row>
    <row r="9" spans="1:8" ht="60.75" customHeight="1" x14ac:dyDescent="0.25">
      <c r="A9" s="41" t="s">
        <v>4</v>
      </c>
      <c r="B9" s="42"/>
      <c r="C9" s="82"/>
      <c r="D9" s="82"/>
      <c r="E9" s="82"/>
      <c r="F9" s="5" t="s">
        <v>48</v>
      </c>
      <c r="G9" s="43"/>
      <c r="H9" s="44"/>
    </row>
    <row r="10" spans="1:8" ht="16.5" customHeight="1" x14ac:dyDescent="0.25">
      <c r="A10" s="41" t="s">
        <v>5</v>
      </c>
      <c r="B10" s="42"/>
      <c r="C10" s="83"/>
      <c r="D10" s="84"/>
      <c r="E10" s="85"/>
      <c r="F10" s="5" t="s">
        <v>49</v>
      </c>
      <c r="G10" s="43"/>
      <c r="H10" s="44"/>
    </row>
    <row r="11" spans="1:8" ht="4.5" customHeight="1" x14ac:dyDescent="0.25">
      <c r="A11" s="54"/>
      <c r="B11" s="55"/>
      <c r="C11" s="55"/>
      <c r="D11" s="55"/>
      <c r="E11" s="55"/>
      <c r="F11" s="55"/>
      <c r="G11" s="55"/>
      <c r="H11" s="56"/>
    </row>
    <row r="12" spans="1:8" ht="15.75" x14ac:dyDescent="0.25">
      <c r="A12" s="51" t="s">
        <v>18</v>
      </c>
      <c r="B12" s="52"/>
      <c r="C12" s="52"/>
      <c r="D12" s="52"/>
      <c r="E12" s="52"/>
      <c r="F12" s="52"/>
      <c r="G12" s="52"/>
      <c r="H12" s="53"/>
    </row>
    <row r="13" spans="1:8" ht="4.5" customHeight="1" x14ac:dyDescent="0.25">
      <c r="A13" s="6"/>
      <c r="H13" s="8"/>
    </row>
    <row r="14" spans="1:8" ht="16.5" x14ac:dyDescent="0.3">
      <c r="A14" s="57" t="s">
        <v>28</v>
      </c>
      <c r="B14" s="58"/>
      <c r="C14" s="58"/>
      <c r="D14" s="58"/>
      <c r="E14" s="58"/>
      <c r="F14" s="58"/>
      <c r="G14" s="58"/>
      <c r="H14" s="59"/>
    </row>
    <row r="15" spans="1:8" ht="3.75" customHeight="1" x14ac:dyDescent="0.3">
      <c r="A15" s="60"/>
      <c r="B15" s="61"/>
      <c r="C15" s="61"/>
      <c r="D15" s="61"/>
      <c r="E15" s="61"/>
      <c r="F15" s="61"/>
      <c r="G15" s="61"/>
      <c r="H15" s="62"/>
    </row>
    <row r="16" spans="1:8" ht="16.5" x14ac:dyDescent="0.3">
      <c r="A16" s="70" t="s">
        <v>21</v>
      </c>
      <c r="B16" s="71"/>
      <c r="C16" s="19" t="s">
        <v>19</v>
      </c>
      <c r="D16" s="20" t="s">
        <v>22</v>
      </c>
      <c r="E16" s="72" t="s">
        <v>20</v>
      </c>
      <c r="F16" s="71"/>
      <c r="G16" s="71"/>
      <c r="H16" s="73"/>
    </row>
    <row r="17" spans="1:8" s="11" customFormat="1" ht="187.5" customHeight="1" x14ac:dyDescent="0.2">
      <c r="A17" s="63" t="s">
        <v>24</v>
      </c>
      <c r="B17" s="64"/>
      <c r="C17" s="15">
        <v>20</v>
      </c>
      <c r="D17" s="9" t="str">
        <f>IF(C17=20,Listas!M3,(IF(C17=15,Listas!M4,(IF(C17=10,Listas!M5,(IF(C17=5,Listas!M6,(IF(C17=0,Listas!M7,0)))))))))</f>
        <v xml:space="preserve">Acuerdo/alianza que incluye: 
 - Más de 4 municipios de menos de 50 mil habitantes de la región SGR.
 - 3 entidades entre: Departamento, Entidad regional, Autoridad ambiental, Entidad del SINA, IES pública.
 - Comunidad. </v>
      </c>
      <c r="E17" s="65"/>
      <c r="F17" s="66"/>
      <c r="G17" s="66"/>
      <c r="H17" s="67"/>
    </row>
    <row r="18" spans="1:8" s="11" customFormat="1" ht="240" customHeight="1" x14ac:dyDescent="0.2">
      <c r="A18" s="63" t="s">
        <v>100</v>
      </c>
      <c r="B18" s="64"/>
      <c r="C18" s="15">
        <v>15</v>
      </c>
      <c r="D18" s="9" t="str">
        <f>IF(C18=15,Listas!M11,(IF(C18=10,Listas!M12,(IF(C18=5,Listas!M13,(IF(C18=0,Listas!M14)))))))</f>
        <v>Incluye:
 - 2 líneas temáticas del componente de Soluciones Basadas en la Naturaleza.
 - La totalidad de las líneas temáticas del componente de Gestión Ambiental.</v>
      </c>
      <c r="E18" s="65"/>
      <c r="F18" s="66"/>
      <c r="G18" s="66"/>
      <c r="H18" s="67"/>
    </row>
    <row r="19" spans="1:8" s="11" customFormat="1" ht="225" customHeight="1" x14ac:dyDescent="0.2">
      <c r="A19" s="63" t="s">
        <v>30</v>
      </c>
      <c r="B19" s="64"/>
      <c r="C19" s="15">
        <v>3</v>
      </c>
      <c r="D19" s="9" t="str">
        <f>IF(C19=3,Listas!M17,(IF(C19=0,Listas!M18)))</f>
        <v>Integra población rural, mujeres, líderes ambientales, LGBTIQ+, personas con discapacidad, victimas, en situación de fragilidad social y/o comunidades étnicas</v>
      </c>
      <c r="E19" s="65"/>
      <c r="F19" s="66"/>
      <c r="G19" s="66"/>
      <c r="H19" s="67"/>
    </row>
    <row r="20" spans="1:8" s="11" customFormat="1" ht="225" customHeight="1" x14ac:dyDescent="0.2">
      <c r="A20" s="63" t="s">
        <v>29</v>
      </c>
      <c r="B20" s="64"/>
      <c r="C20" s="15">
        <v>2</v>
      </c>
      <c r="D20" s="9" t="str">
        <f>IF(C20=2,Listas!M21,(IF(C20=0,Listas!M22)))</f>
        <v>Se evidencia relación directa entre el alcance, metodología y resultados del proyecto con el instrumento de planificación del área ambiental estratégica donde este se localizará</v>
      </c>
      <c r="E20" s="65"/>
      <c r="F20" s="66"/>
      <c r="G20" s="66"/>
      <c r="H20" s="67"/>
    </row>
    <row r="21" spans="1:8" s="11" customFormat="1" ht="33.75" customHeight="1" x14ac:dyDescent="0.2">
      <c r="A21" s="68" t="s">
        <v>86</v>
      </c>
      <c r="B21" s="69"/>
      <c r="C21" s="17">
        <f>SUM(C17:C20)</f>
        <v>40</v>
      </c>
      <c r="D21" s="26"/>
      <c r="E21" s="86"/>
      <c r="F21" s="86"/>
      <c r="G21" s="86"/>
      <c r="H21" s="87"/>
    </row>
    <row r="22" spans="1:8" s="11" customFormat="1" ht="12.75" x14ac:dyDescent="0.2">
      <c r="A22" s="10"/>
      <c r="D22" s="12"/>
      <c r="H22" s="13"/>
    </row>
    <row r="23" spans="1:8" s="11" customFormat="1" ht="16.5" x14ac:dyDescent="0.3">
      <c r="A23" s="57" t="s">
        <v>50</v>
      </c>
      <c r="B23" s="58"/>
      <c r="C23" s="58"/>
      <c r="D23" s="58"/>
      <c r="E23" s="58"/>
      <c r="F23" s="58"/>
      <c r="G23" s="58"/>
      <c r="H23" s="59"/>
    </row>
    <row r="24" spans="1:8" s="11" customFormat="1" ht="3.75" customHeight="1" x14ac:dyDescent="0.2">
      <c r="A24" s="10"/>
      <c r="D24" s="12"/>
      <c r="H24" s="13"/>
    </row>
    <row r="25" spans="1:8" s="11" customFormat="1" ht="16.5" x14ac:dyDescent="0.3">
      <c r="A25" s="100" t="s">
        <v>21</v>
      </c>
      <c r="B25" s="98"/>
      <c r="C25" s="19" t="s">
        <v>19</v>
      </c>
      <c r="D25" s="21" t="s">
        <v>22</v>
      </c>
      <c r="E25" s="98" t="s">
        <v>20</v>
      </c>
      <c r="F25" s="98"/>
      <c r="G25" s="98"/>
      <c r="H25" s="99"/>
    </row>
    <row r="26" spans="1:8" s="11" customFormat="1" ht="272.25" customHeight="1" x14ac:dyDescent="0.2">
      <c r="A26" s="92" t="s">
        <v>34</v>
      </c>
      <c r="B26" s="93"/>
      <c r="C26" s="15">
        <v>5</v>
      </c>
      <c r="D26" s="14" t="str">
        <f>IF(C26=5,Listas!M25,(IF(C26=3,Listas!M26,(IF(C26=1,Listas!M27,(IF(C26=0,Listas!M28)))))))</f>
        <v>Cumple con los 3 aspectos requeridos: 
- Establece la articulación del proyecto con la política pública de cada uno de los niveles de gobierno, y con el instrumento de planificación territorial.
 - Incluye el análisis jurídico del aporte del proyecto al cumplimiento de la zonificación de manejo y reglamentación de usos definidos en el instrumento de manejo ambiental del área ambiental estratégica a una escala adecuada.
 - Describe el resultado de la revisión de la normativa ambiental donde se determina la necesidad (o no) de tramitar las licencias ambientales, permisos o autorizaciones para el proyecto.</v>
      </c>
      <c r="E26" s="94"/>
      <c r="F26" s="94"/>
      <c r="G26" s="94"/>
      <c r="H26" s="95"/>
    </row>
    <row r="27" spans="1:8" s="11" customFormat="1" ht="277.5" customHeight="1" x14ac:dyDescent="0.2">
      <c r="A27" s="92" t="s">
        <v>35</v>
      </c>
      <c r="B27" s="93"/>
      <c r="C27" s="15">
        <v>17</v>
      </c>
      <c r="D27" s="9" t="str">
        <f>IF(C27=17,Listas!M31,(IF(C27=12,Listas!M32,(IF(C27=6,Listas!M33,(IF(C27=3,Listas!M34,(IF(C27=0,Listas!M35,0)))))))))</f>
        <v>Cuenta con total congruencia técnica entre el alcance temático de la convocatoria (líneas, sublíneas y acciones estratégicas) y todos los elementos de estructuración del proyecto (problema, cadena de valor, justificación, alternativa seleccionada, metodología, presupuesto, cronograma, resultados y productos y programas del sector de ambiente y desarrollo sostenible).</v>
      </c>
      <c r="E27" s="94"/>
      <c r="F27" s="94"/>
      <c r="G27" s="94"/>
      <c r="H27" s="95"/>
    </row>
    <row r="28" spans="1:8" s="11" customFormat="1" ht="277.5" customHeight="1" x14ac:dyDescent="0.2">
      <c r="A28" s="92" t="s">
        <v>38</v>
      </c>
      <c r="B28" s="93"/>
      <c r="C28" s="15">
        <v>5</v>
      </c>
      <c r="D28" s="14" t="str">
        <f>IF(C28=5,Listas!M38,(IF(C28=3,Listas!M39,(IF(C28=1,Listas!M40,(IF(C28=0,Listas!M41)))))))</f>
        <v>Cumple con los 3 aspectos requeridos:
 - El presupuesto se encuentra en un rango razonable de mercado para la región, de acuerdo con las cotizaciones presentadas.
 - El presupuesto guarda coherencia con los productos y actividades.
 - Las actividades se encuentran soportadas en análisis de cantidades y Análisis de Precios Unitarios (APU), para el cumplimiento de las metas y objetivos.</v>
      </c>
      <c r="E28" s="94"/>
      <c r="F28" s="94"/>
      <c r="G28" s="94"/>
      <c r="H28" s="95"/>
    </row>
    <row r="29" spans="1:8" s="11" customFormat="1" ht="277.5" customHeight="1" x14ac:dyDescent="0.2">
      <c r="A29" s="92" t="s">
        <v>104</v>
      </c>
      <c r="B29" s="93"/>
      <c r="C29" s="15">
        <v>8</v>
      </c>
      <c r="D29" s="9" t="str">
        <f>IF(C29=8,Listas!M44,(IF(C29=4,Listas!M45,(IF(C29=0,Listas!M46)))))</f>
        <v>Las soluciones basadas en naturaleza presentan un análisis de la vulnerabilidad frente al cambio climático y la pérdida de biodiversidad, y es específico para el área ambiental estratégica donde se localiza el proyecto.</v>
      </c>
      <c r="E29" s="96"/>
      <c r="F29" s="96"/>
      <c r="G29" s="96"/>
      <c r="H29" s="97"/>
    </row>
    <row r="30" spans="1:8" s="11" customFormat="1" ht="16.5" x14ac:dyDescent="0.3">
      <c r="A30" s="100" t="s">
        <v>21</v>
      </c>
      <c r="B30" s="98"/>
      <c r="C30" s="19" t="s">
        <v>19</v>
      </c>
      <c r="D30" s="21" t="s">
        <v>22</v>
      </c>
      <c r="E30" s="98" t="s">
        <v>20</v>
      </c>
      <c r="F30" s="98"/>
      <c r="G30" s="98"/>
      <c r="H30" s="99"/>
    </row>
    <row r="31" spans="1:8" s="11" customFormat="1" ht="277.5" customHeight="1" x14ac:dyDescent="0.2">
      <c r="A31" s="92" t="s">
        <v>105</v>
      </c>
      <c r="B31" s="93"/>
      <c r="C31" s="15">
        <v>6</v>
      </c>
      <c r="D31" s="9" t="str">
        <f>IF(C31=6,Listas!M48,(IF(C31=3,Listas!M49,(IF(C31=1,Listas!M50,(IF(C31=0,Listas!M51)))))))</f>
        <v>Cumple con los 3 aspectos requeridos:
 - Realiza el análisis de los factores limitantes, potenciadores, tensionantes y disturbios.
 - Están soportados a través de una caracterización (estado actual) físicobiótica y socioeconómica del área de estudio.
 - Es congruente con el problema central.</v>
      </c>
      <c r="E31" s="94"/>
      <c r="F31" s="94"/>
      <c r="G31" s="94"/>
      <c r="H31" s="95"/>
    </row>
    <row r="32" spans="1:8" s="11" customFormat="1" ht="270" customHeight="1" x14ac:dyDescent="0.2">
      <c r="A32" s="92" t="s">
        <v>106</v>
      </c>
      <c r="B32" s="93"/>
      <c r="C32" s="15">
        <v>6</v>
      </c>
      <c r="D32" s="9" t="str">
        <f>IF(C32=6,Listas!M53,(IF(C32=3,Listas!M54,(IF(C32=0,Listas!M55)))))</f>
        <v>Incluye un análisis geográfico a escala congruente con el instrumento de planificación ambiental, teniendo en cuenta su localización, altura (mínima y máxima), coordenadas geográficas y planas, y capas (shape).</v>
      </c>
      <c r="E32" s="94"/>
      <c r="F32" s="94"/>
      <c r="G32" s="94"/>
      <c r="H32" s="95"/>
    </row>
    <row r="33" spans="1:8" s="11" customFormat="1" ht="270" customHeight="1" x14ac:dyDescent="0.2">
      <c r="A33" s="92" t="s">
        <v>107</v>
      </c>
      <c r="B33" s="93"/>
      <c r="C33" s="15">
        <v>6</v>
      </c>
      <c r="D33" s="9" t="str">
        <f>IF(C33=6,Listas!M57,(IF(C33=3,Listas!M58,(IF(C33=0,Listas!M59)))))</f>
        <v>Cumple con los 2 aspectos requeridos:
 - Cuenta con un enfoque específico para abordar el cambio climático en el área ambiental estratégica.
 - Incluye la implementación de medidas concretas que contribuyan a la mitigación o adaptación.</v>
      </c>
      <c r="E33" s="94"/>
      <c r="F33" s="94"/>
      <c r="G33" s="94"/>
      <c r="H33" s="95"/>
    </row>
    <row r="34" spans="1:8" s="11" customFormat="1" ht="277.5" customHeight="1" x14ac:dyDescent="0.2">
      <c r="A34" s="92" t="s">
        <v>41</v>
      </c>
      <c r="B34" s="93"/>
      <c r="C34" s="15">
        <v>7</v>
      </c>
      <c r="D34" s="9" t="str">
        <f>IF(C34=7,Listas!M62,(IF(C34=3,Listas!M63,(IF(C34=1,Listas!M64,(IF(C34=0,Listas!M65)))))))</f>
        <v>Cumple con los 3 aspectos requeridos: 
- Incluye una estrategia de sostenibilidad técnica, social, ambiental y financiera.
 - Describe la capacidad institucional, responsables, gestión de recursos e instrumentos de planificación propios.
 - Detalla las acciones en un horizonte de tiempo específico (corto, mediano y/o largo plazo).</v>
      </c>
      <c r="E34" s="94"/>
      <c r="F34" s="94"/>
      <c r="G34" s="94"/>
      <c r="H34" s="95"/>
    </row>
    <row r="35" spans="1:8" s="11" customFormat="1" ht="33.75" customHeight="1" x14ac:dyDescent="0.2">
      <c r="A35" s="68" t="s">
        <v>87</v>
      </c>
      <c r="B35" s="104"/>
      <c r="C35" s="17">
        <f>SUM(C26:C34)</f>
        <v>60</v>
      </c>
      <c r="D35" s="26"/>
      <c r="E35" s="86"/>
      <c r="F35" s="86"/>
      <c r="G35" s="86"/>
      <c r="H35" s="87"/>
    </row>
    <row r="36" spans="1:8" s="11" customFormat="1" ht="10.5" customHeight="1" thickBot="1" x14ac:dyDescent="0.25">
      <c r="A36" s="10"/>
      <c r="D36" s="12"/>
      <c r="H36" s="13"/>
    </row>
    <row r="37" spans="1:8" s="11" customFormat="1" ht="18.75" customHeight="1" x14ac:dyDescent="0.2">
      <c r="A37" s="90" t="s">
        <v>88</v>
      </c>
      <c r="B37" s="91"/>
      <c r="C37" s="91"/>
      <c r="D37" s="91"/>
      <c r="E37" s="88">
        <f>+C21+C35</f>
        <v>100</v>
      </c>
      <c r="F37" s="88"/>
      <c r="G37" s="88"/>
      <c r="H37" s="89"/>
    </row>
    <row r="38" spans="1:8" s="11" customFormat="1" ht="18.75" customHeight="1" x14ac:dyDescent="0.2">
      <c r="A38" s="105" t="s">
        <v>52</v>
      </c>
      <c r="B38" s="106"/>
      <c r="C38" s="106"/>
      <c r="D38" s="106"/>
      <c r="E38" s="107" t="str">
        <f>+IF(E37&gt;69,Listas!M68,Listas!M69)</f>
        <v>Puntaje ≥ 70: En lista de elegibles</v>
      </c>
      <c r="F38" s="107"/>
      <c r="G38" s="107"/>
      <c r="H38" s="108"/>
    </row>
    <row r="39" spans="1:8" s="11" customFormat="1" ht="7.5" customHeight="1" thickBot="1" x14ac:dyDescent="0.25">
      <c r="A39" s="24"/>
      <c r="B39" s="22"/>
      <c r="C39" s="22"/>
      <c r="D39" s="22"/>
      <c r="E39" s="23"/>
      <c r="F39" s="23"/>
      <c r="G39" s="23"/>
      <c r="H39" s="25"/>
    </row>
    <row r="40" spans="1:8" s="11" customFormat="1" ht="171.75" customHeight="1" thickBot="1" x14ac:dyDescent="0.25">
      <c r="A40" s="101" t="s">
        <v>108</v>
      </c>
      <c r="B40" s="102"/>
      <c r="C40" s="102"/>
      <c r="D40" s="102"/>
      <c r="E40" s="102"/>
      <c r="F40" s="102"/>
      <c r="G40" s="102"/>
      <c r="H40" s="103"/>
    </row>
    <row r="41" spans="1:8" s="11" customFormat="1" ht="7.5" customHeight="1" x14ac:dyDescent="0.2">
      <c r="A41" s="10"/>
      <c r="D41" s="12"/>
      <c r="H41" s="13"/>
    </row>
    <row r="42" spans="1:8" s="11" customFormat="1" ht="7.5" customHeight="1" thickBot="1" x14ac:dyDescent="0.25">
      <c r="A42" s="10"/>
      <c r="D42" s="12"/>
      <c r="H42" s="13"/>
    </row>
    <row r="43" spans="1:8" s="11" customFormat="1" ht="16.5" x14ac:dyDescent="0.3">
      <c r="A43" s="76" t="s">
        <v>46</v>
      </c>
      <c r="B43" s="77"/>
      <c r="C43" s="77"/>
      <c r="D43" s="77"/>
      <c r="E43" s="78" t="s">
        <v>44</v>
      </c>
      <c r="F43" s="78"/>
      <c r="G43" s="78"/>
      <c r="H43" s="79"/>
    </row>
    <row r="44" spans="1:8" s="11" customFormat="1" ht="17.25" thickBot="1" x14ac:dyDescent="0.35">
      <c r="A44" s="80" t="s">
        <v>45</v>
      </c>
      <c r="B44" s="81"/>
      <c r="C44" s="81"/>
      <c r="D44" s="81"/>
      <c r="E44" s="74" t="s">
        <v>47</v>
      </c>
      <c r="F44" s="74"/>
      <c r="G44" s="74"/>
      <c r="H44" s="75"/>
    </row>
    <row r="45" spans="1:8" s="11" customFormat="1" ht="12.75" x14ac:dyDescent="0.2">
      <c r="D45" s="12"/>
    </row>
    <row r="46" spans="1:8" s="11" customFormat="1" ht="12.75" x14ac:dyDescent="0.2">
      <c r="D46" s="12"/>
    </row>
    <row r="47" spans="1:8" s="11" customFormat="1" ht="12.75" x14ac:dyDescent="0.2">
      <c r="D47" s="12"/>
    </row>
    <row r="48" spans="1:8" s="11" customFormat="1" ht="12.75" x14ac:dyDescent="0.2">
      <c r="D48" s="12"/>
    </row>
    <row r="49" spans="4:4" s="11" customFormat="1" ht="12.75" x14ac:dyDescent="0.2">
      <c r="D49" s="12"/>
    </row>
    <row r="50" spans="4:4" s="11" customFormat="1" ht="12.75" x14ac:dyDescent="0.2">
      <c r="D50" s="12"/>
    </row>
    <row r="51" spans="4:4" s="11" customFormat="1" ht="12.75" x14ac:dyDescent="0.2">
      <c r="D51" s="12"/>
    </row>
    <row r="52" spans="4:4" s="11" customFormat="1" ht="12.75" x14ac:dyDescent="0.2">
      <c r="D52" s="12"/>
    </row>
    <row r="53" spans="4:4" s="11" customFormat="1" ht="12.75" x14ac:dyDescent="0.2">
      <c r="D53" s="12"/>
    </row>
    <row r="54" spans="4:4" s="11" customFormat="1" ht="12.75" x14ac:dyDescent="0.2">
      <c r="D54" s="12"/>
    </row>
    <row r="55" spans="4:4" s="11" customFormat="1" ht="12.75" x14ac:dyDescent="0.2">
      <c r="D55" s="12"/>
    </row>
    <row r="56" spans="4:4" s="11" customFormat="1" ht="12.75" x14ac:dyDescent="0.2">
      <c r="D56" s="12"/>
    </row>
    <row r="57" spans="4:4" s="11" customFormat="1" ht="12.75" x14ac:dyDescent="0.2">
      <c r="D57" s="12"/>
    </row>
    <row r="58" spans="4:4" s="11" customFormat="1" ht="12.75" x14ac:dyDescent="0.2">
      <c r="D58" s="12"/>
    </row>
    <row r="59" spans="4:4" s="11" customFormat="1" ht="12.75" x14ac:dyDescent="0.2">
      <c r="D59" s="12"/>
    </row>
    <row r="60" spans="4:4" s="11" customFormat="1" ht="12.75" x14ac:dyDescent="0.2">
      <c r="D60" s="12"/>
    </row>
    <row r="61" spans="4:4" s="11" customFormat="1" ht="12.75" x14ac:dyDescent="0.2">
      <c r="D61" s="12"/>
    </row>
    <row r="62" spans="4:4" s="11" customFormat="1" ht="12.75" x14ac:dyDescent="0.2">
      <c r="D62" s="12"/>
    </row>
    <row r="63" spans="4:4" s="11" customFormat="1" ht="12.75" x14ac:dyDescent="0.2">
      <c r="D63" s="12"/>
    </row>
    <row r="64" spans="4:4" s="11" customFormat="1" ht="12.75" x14ac:dyDescent="0.2">
      <c r="D64" s="12"/>
    </row>
    <row r="65" spans="4:4" s="11" customFormat="1" ht="12.75" x14ac:dyDescent="0.2">
      <c r="D65" s="12"/>
    </row>
    <row r="66" spans="4:4" s="11" customFormat="1" ht="12.75" x14ac:dyDescent="0.2">
      <c r="D66" s="12"/>
    </row>
    <row r="67" spans="4:4" s="11" customFormat="1" ht="12.75" x14ac:dyDescent="0.2">
      <c r="D67" s="12"/>
    </row>
    <row r="68" spans="4:4" s="11" customFormat="1" ht="12.75" x14ac:dyDescent="0.2">
      <c r="D68" s="12"/>
    </row>
    <row r="69" spans="4:4" s="11" customFormat="1" ht="12.75" x14ac:dyDescent="0.2">
      <c r="D69" s="12"/>
    </row>
    <row r="70" spans="4:4" s="11" customFormat="1" ht="12.75" x14ac:dyDescent="0.2">
      <c r="D70" s="12"/>
    </row>
    <row r="71" spans="4:4" s="11" customFormat="1" ht="12.75" x14ac:dyDescent="0.2">
      <c r="D71" s="12"/>
    </row>
    <row r="72" spans="4:4" s="11" customFormat="1" ht="12.75" x14ac:dyDescent="0.2">
      <c r="D72" s="12"/>
    </row>
    <row r="73" spans="4:4" s="11" customFormat="1" ht="12.75" x14ac:dyDescent="0.2">
      <c r="D73" s="12"/>
    </row>
    <row r="74" spans="4:4" s="11" customFormat="1" ht="12.75" x14ac:dyDescent="0.2">
      <c r="D74" s="12"/>
    </row>
    <row r="75" spans="4:4" s="11" customFormat="1" ht="12.75" x14ac:dyDescent="0.2">
      <c r="D75" s="12"/>
    </row>
    <row r="76" spans="4:4" s="11" customFormat="1" ht="12.75" x14ac:dyDescent="0.2">
      <c r="D76" s="12"/>
    </row>
    <row r="77" spans="4:4" s="11" customFormat="1" ht="12.75" x14ac:dyDescent="0.2">
      <c r="D77" s="12"/>
    </row>
    <row r="78" spans="4:4" s="11" customFormat="1" ht="12.75" x14ac:dyDescent="0.2">
      <c r="D78" s="12"/>
    </row>
    <row r="79" spans="4:4" s="11" customFormat="1" ht="12.75" x14ac:dyDescent="0.2">
      <c r="D79" s="12"/>
    </row>
    <row r="80" spans="4:4" s="11" customFormat="1" ht="12.75" x14ac:dyDescent="0.2">
      <c r="D80" s="12"/>
    </row>
    <row r="81" spans="4:4" s="11" customFormat="1" ht="12.75" x14ac:dyDescent="0.2">
      <c r="D81" s="12"/>
    </row>
    <row r="82" spans="4:4" s="11" customFormat="1" ht="12.75" x14ac:dyDescent="0.2">
      <c r="D82" s="12"/>
    </row>
    <row r="83" spans="4:4" s="11" customFormat="1" ht="12.75" x14ac:dyDescent="0.2">
      <c r="D83" s="12"/>
    </row>
    <row r="84" spans="4:4" s="11" customFormat="1" ht="12.75" x14ac:dyDescent="0.2">
      <c r="D84" s="12"/>
    </row>
    <row r="85" spans="4:4" s="11" customFormat="1" ht="12.75" x14ac:dyDescent="0.2">
      <c r="D85" s="12"/>
    </row>
    <row r="86" spans="4:4" s="11" customFormat="1" ht="12.75" x14ac:dyDescent="0.2">
      <c r="D86" s="12"/>
    </row>
    <row r="87" spans="4:4" s="11" customFormat="1" ht="12.75" x14ac:dyDescent="0.2">
      <c r="D87" s="12"/>
    </row>
    <row r="88" spans="4:4" s="11" customFormat="1" ht="12.75" x14ac:dyDescent="0.2">
      <c r="D88" s="12"/>
    </row>
    <row r="89" spans="4:4" s="11" customFormat="1" ht="12.75" x14ac:dyDescent="0.2">
      <c r="D89" s="12"/>
    </row>
    <row r="90" spans="4:4" s="11" customFormat="1" ht="12.75" x14ac:dyDescent="0.2">
      <c r="D90" s="12"/>
    </row>
    <row r="91" spans="4:4" s="11" customFormat="1" ht="12.75" x14ac:dyDescent="0.2">
      <c r="D91" s="12"/>
    </row>
    <row r="92" spans="4:4" s="11" customFormat="1" ht="12.75" x14ac:dyDescent="0.2">
      <c r="D92" s="12"/>
    </row>
    <row r="93" spans="4:4" s="11" customFormat="1" ht="12.75" x14ac:dyDescent="0.2">
      <c r="D93" s="12"/>
    </row>
    <row r="94" spans="4:4" s="11" customFormat="1" ht="12.75" x14ac:dyDescent="0.2">
      <c r="D94" s="12"/>
    </row>
    <row r="95" spans="4:4" s="11" customFormat="1" ht="12.75" x14ac:dyDescent="0.2">
      <c r="D95" s="12"/>
    </row>
    <row r="96" spans="4:4" s="11" customFormat="1" ht="12.75" x14ac:dyDescent="0.2">
      <c r="D96" s="12"/>
    </row>
    <row r="97" spans="4:4" s="11" customFormat="1" ht="12.75" x14ac:dyDescent="0.2">
      <c r="D97" s="12"/>
    </row>
    <row r="98" spans="4:4" s="11" customFormat="1" ht="12.75" x14ac:dyDescent="0.2">
      <c r="D98" s="12"/>
    </row>
    <row r="99" spans="4:4" s="11" customFormat="1" ht="12.75" x14ac:dyDescent="0.2">
      <c r="D99" s="12"/>
    </row>
    <row r="100" spans="4:4" s="11" customFormat="1" ht="12.75" x14ac:dyDescent="0.2">
      <c r="D100" s="12"/>
    </row>
    <row r="101" spans="4:4" s="11" customFormat="1" ht="12.75" x14ac:dyDescent="0.2">
      <c r="D101" s="12"/>
    </row>
    <row r="102" spans="4:4" s="11" customFormat="1" ht="12.75" x14ac:dyDescent="0.2">
      <c r="D102" s="12"/>
    </row>
    <row r="103" spans="4:4" s="11" customFormat="1" ht="12.75" x14ac:dyDescent="0.2">
      <c r="D103" s="12"/>
    </row>
    <row r="104" spans="4:4" s="11" customFormat="1" ht="12.75" x14ac:dyDescent="0.2">
      <c r="D104" s="12"/>
    </row>
    <row r="105" spans="4:4" s="11" customFormat="1" ht="12.75" x14ac:dyDescent="0.2">
      <c r="D105" s="12"/>
    </row>
    <row r="106" spans="4:4" s="11" customFormat="1" ht="12.75" x14ac:dyDescent="0.2">
      <c r="D106" s="12"/>
    </row>
    <row r="107" spans="4:4" s="11" customFormat="1" ht="12.75" x14ac:dyDescent="0.2">
      <c r="D107" s="12"/>
    </row>
    <row r="108" spans="4:4" s="11" customFormat="1" ht="12.75" x14ac:dyDescent="0.2">
      <c r="D108" s="12"/>
    </row>
    <row r="109" spans="4:4" s="11" customFormat="1" ht="12.75" x14ac:dyDescent="0.2">
      <c r="D109" s="12"/>
    </row>
    <row r="110" spans="4:4" s="11" customFormat="1" ht="12.75" x14ac:dyDescent="0.2">
      <c r="D110" s="12"/>
    </row>
    <row r="111" spans="4:4" s="11" customFormat="1" ht="12.75" x14ac:dyDescent="0.2">
      <c r="D111" s="12"/>
    </row>
    <row r="112" spans="4:4" s="11" customFormat="1" ht="12.75" x14ac:dyDescent="0.2">
      <c r="D112" s="12"/>
    </row>
    <row r="113" spans="4:4" s="11" customFormat="1" ht="12.75" x14ac:dyDescent="0.2">
      <c r="D113" s="12"/>
    </row>
    <row r="114" spans="4:4" s="11" customFormat="1" ht="12.75" x14ac:dyDescent="0.2">
      <c r="D114" s="12"/>
    </row>
    <row r="115" spans="4:4" s="11" customFormat="1" ht="12.75" x14ac:dyDescent="0.2">
      <c r="D115" s="12"/>
    </row>
    <row r="116" spans="4:4" s="11" customFormat="1" ht="12.75" x14ac:dyDescent="0.2">
      <c r="D116" s="12"/>
    </row>
    <row r="117" spans="4:4" s="11" customFormat="1" ht="12.75" x14ac:dyDescent="0.2">
      <c r="D117" s="12"/>
    </row>
    <row r="118" spans="4:4" s="11" customFormat="1" ht="12.75" x14ac:dyDescent="0.2">
      <c r="D118" s="12"/>
    </row>
    <row r="119" spans="4:4" s="11" customFormat="1" ht="12.75" x14ac:dyDescent="0.2">
      <c r="D119" s="12"/>
    </row>
    <row r="120" spans="4:4" s="11" customFormat="1" ht="12.75" x14ac:dyDescent="0.2">
      <c r="D120" s="12"/>
    </row>
    <row r="121" spans="4:4" s="11" customFormat="1" ht="12.75" x14ac:dyDescent="0.2">
      <c r="D121" s="12"/>
    </row>
    <row r="122" spans="4:4" s="11" customFormat="1" ht="12.75" x14ac:dyDescent="0.2">
      <c r="D122" s="12"/>
    </row>
    <row r="123" spans="4:4" s="11" customFormat="1" ht="12.75" x14ac:dyDescent="0.2">
      <c r="D123" s="12"/>
    </row>
    <row r="124" spans="4:4" s="11" customFormat="1" ht="12.75" x14ac:dyDescent="0.2">
      <c r="D124" s="12"/>
    </row>
    <row r="125" spans="4:4" s="11" customFormat="1" ht="12.75" x14ac:dyDescent="0.2">
      <c r="D125" s="12"/>
    </row>
    <row r="126" spans="4:4" s="11" customFormat="1" ht="12.75" x14ac:dyDescent="0.2">
      <c r="D126" s="12"/>
    </row>
    <row r="127" spans="4:4" s="11" customFormat="1" ht="12.75" x14ac:dyDescent="0.2">
      <c r="D127" s="12"/>
    </row>
    <row r="128" spans="4:4" s="11" customFormat="1" ht="12.75" x14ac:dyDescent="0.2">
      <c r="D128" s="12"/>
    </row>
    <row r="129" spans="4:4" s="11" customFormat="1" ht="12.75" x14ac:dyDescent="0.2">
      <c r="D129" s="12"/>
    </row>
    <row r="130" spans="4:4" s="11" customFormat="1" ht="12.75" x14ac:dyDescent="0.2">
      <c r="D130" s="12"/>
    </row>
    <row r="131" spans="4:4" s="11" customFormat="1" ht="12.75" x14ac:dyDescent="0.2">
      <c r="D131" s="12"/>
    </row>
    <row r="132" spans="4:4" s="11" customFormat="1" ht="12.75" x14ac:dyDescent="0.2">
      <c r="D132" s="12"/>
    </row>
    <row r="133" spans="4:4" s="11" customFormat="1" ht="12.75" x14ac:dyDescent="0.2">
      <c r="D133" s="12"/>
    </row>
    <row r="134" spans="4:4" s="11" customFormat="1" ht="12.75" x14ac:dyDescent="0.2">
      <c r="D134" s="12"/>
    </row>
    <row r="135" spans="4:4" s="11" customFormat="1" ht="12.75" x14ac:dyDescent="0.2">
      <c r="D135" s="12"/>
    </row>
    <row r="136" spans="4:4" s="11" customFormat="1" ht="12.75" x14ac:dyDescent="0.2">
      <c r="D136" s="12"/>
    </row>
    <row r="137" spans="4:4" s="11" customFormat="1" ht="12.75" x14ac:dyDescent="0.2">
      <c r="D137" s="12"/>
    </row>
    <row r="138" spans="4:4" s="11" customFormat="1" ht="12.75" x14ac:dyDescent="0.2">
      <c r="D138" s="12"/>
    </row>
    <row r="139" spans="4:4" s="11" customFormat="1" ht="12.75" x14ac:dyDescent="0.2">
      <c r="D139" s="12"/>
    </row>
    <row r="140" spans="4:4" s="11" customFormat="1" ht="12.75" x14ac:dyDescent="0.2">
      <c r="D140" s="12"/>
    </row>
    <row r="141" spans="4:4" s="11" customFormat="1" ht="12.75" x14ac:dyDescent="0.2">
      <c r="D141" s="12"/>
    </row>
    <row r="142" spans="4:4" s="11" customFormat="1" ht="12.75" x14ac:dyDescent="0.2">
      <c r="D142" s="12"/>
    </row>
    <row r="143" spans="4:4" s="11" customFormat="1" ht="12.75" x14ac:dyDescent="0.2">
      <c r="D143" s="12"/>
    </row>
    <row r="144" spans="4:4" s="11" customFormat="1" ht="12.75" x14ac:dyDescent="0.2">
      <c r="D144" s="12"/>
    </row>
    <row r="145" spans="4:4" s="11" customFormat="1" ht="12.75" x14ac:dyDescent="0.2">
      <c r="D145" s="12"/>
    </row>
    <row r="146" spans="4:4" s="11" customFormat="1" ht="12.75" x14ac:dyDescent="0.2">
      <c r="D146" s="12"/>
    </row>
    <row r="147" spans="4:4" s="11" customFormat="1" ht="12.75" x14ac:dyDescent="0.2">
      <c r="D147" s="12"/>
    </row>
    <row r="148" spans="4:4" s="11" customFormat="1" ht="12.75" x14ac:dyDescent="0.2">
      <c r="D148" s="12"/>
    </row>
    <row r="149" spans="4:4" s="11" customFormat="1" ht="12.75" x14ac:dyDescent="0.2">
      <c r="D149" s="12"/>
    </row>
    <row r="150" spans="4:4" s="11" customFormat="1" ht="12.75" x14ac:dyDescent="0.2">
      <c r="D150" s="12"/>
    </row>
    <row r="151" spans="4:4" s="11" customFormat="1" ht="12.75" x14ac:dyDescent="0.2">
      <c r="D151" s="12"/>
    </row>
    <row r="152" spans="4:4" s="11" customFormat="1" ht="12.75" x14ac:dyDescent="0.2">
      <c r="D152" s="12"/>
    </row>
    <row r="153" spans="4:4" s="11" customFormat="1" ht="12.75" x14ac:dyDescent="0.2">
      <c r="D153" s="12"/>
    </row>
    <row r="154" spans="4:4" s="11" customFormat="1" ht="12.75" x14ac:dyDescent="0.2">
      <c r="D154" s="12"/>
    </row>
    <row r="155" spans="4:4" s="11" customFormat="1" ht="12.75" x14ac:dyDescent="0.2">
      <c r="D155" s="12"/>
    </row>
    <row r="156" spans="4:4" s="11" customFormat="1" ht="12.75" x14ac:dyDescent="0.2">
      <c r="D156" s="12"/>
    </row>
    <row r="157" spans="4:4" s="11" customFormat="1" ht="12.75" x14ac:dyDescent="0.2">
      <c r="D157" s="12"/>
    </row>
    <row r="158" spans="4:4" s="11" customFormat="1" ht="12.75" x14ac:dyDescent="0.2">
      <c r="D158" s="12"/>
    </row>
    <row r="159" spans="4:4" s="11" customFormat="1" ht="12.75" x14ac:dyDescent="0.2">
      <c r="D159" s="12"/>
    </row>
    <row r="160" spans="4:4" s="11" customFormat="1" ht="12.75" x14ac:dyDescent="0.2">
      <c r="D160" s="12"/>
    </row>
    <row r="161" spans="4:4" s="11" customFormat="1" ht="12.75" x14ac:dyDescent="0.2">
      <c r="D161" s="12"/>
    </row>
    <row r="162" spans="4:4" s="11" customFormat="1" ht="12.75" x14ac:dyDescent="0.2">
      <c r="D162" s="12"/>
    </row>
    <row r="163" spans="4:4" s="11" customFormat="1" ht="12.75" x14ac:dyDescent="0.2">
      <c r="D163" s="12"/>
    </row>
    <row r="164" spans="4:4" s="11" customFormat="1" ht="12.75" x14ac:dyDescent="0.2">
      <c r="D164" s="12"/>
    </row>
    <row r="165" spans="4:4" s="11" customFormat="1" ht="12.75" x14ac:dyDescent="0.2">
      <c r="D165" s="12"/>
    </row>
    <row r="166" spans="4:4" s="11" customFormat="1" ht="12.75" x14ac:dyDescent="0.2">
      <c r="D166" s="12"/>
    </row>
    <row r="167" spans="4:4" s="11" customFormat="1" ht="12.75" x14ac:dyDescent="0.2">
      <c r="D167" s="12"/>
    </row>
    <row r="168" spans="4:4" s="11" customFormat="1" ht="12.75" x14ac:dyDescent="0.2">
      <c r="D168" s="12"/>
    </row>
    <row r="169" spans="4:4" s="11" customFormat="1" ht="12.75" x14ac:dyDescent="0.2">
      <c r="D169" s="12"/>
    </row>
    <row r="170" spans="4:4" s="11" customFormat="1" ht="12.75" x14ac:dyDescent="0.2">
      <c r="D170" s="12"/>
    </row>
    <row r="171" spans="4:4" s="11" customFormat="1" ht="12.75" x14ac:dyDescent="0.2">
      <c r="D171" s="12"/>
    </row>
    <row r="172" spans="4:4" s="11" customFormat="1" ht="12.75" x14ac:dyDescent="0.2">
      <c r="D172" s="12"/>
    </row>
    <row r="173" spans="4:4" s="11" customFormat="1" ht="12.75" x14ac:dyDescent="0.2">
      <c r="D173" s="12"/>
    </row>
    <row r="174" spans="4:4" s="11" customFormat="1" ht="12.75" x14ac:dyDescent="0.2">
      <c r="D174" s="12"/>
    </row>
    <row r="175" spans="4:4" s="11" customFormat="1" ht="12.75" x14ac:dyDescent="0.2">
      <c r="D175" s="12"/>
    </row>
    <row r="176" spans="4:4" s="11" customFormat="1" ht="12.75" x14ac:dyDescent="0.2">
      <c r="D176" s="12"/>
    </row>
    <row r="177" spans="4:4" s="11" customFormat="1" ht="12.75" x14ac:dyDescent="0.2">
      <c r="D177" s="12"/>
    </row>
    <row r="178" spans="4:4" s="11" customFormat="1" ht="12.75" x14ac:dyDescent="0.2">
      <c r="D178" s="12"/>
    </row>
    <row r="179" spans="4:4" s="11" customFormat="1" ht="12.75" x14ac:dyDescent="0.2">
      <c r="D179" s="12"/>
    </row>
    <row r="180" spans="4:4" s="11" customFormat="1" ht="12.75" x14ac:dyDescent="0.2">
      <c r="D180" s="12"/>
    </row>
    <row r="181" spans="4:4" s="11" customFormat="1" ht="12.75" x14ac:dyDescent="0.2">
      <c r="D181" s="12"/>
    </row>
    <row r="182" spans="4:4" s="11" customFormat="1" ht="12.75" x14ac:dyDescent="0.2">
      <c r="D182" s="12"/>
    </row>
    <row r="183" spans="4:4" s="11" customFormat="1" ht="12.75" x14ac:dyDescent="0.2">
      <c r="D183" s="12"/>
    </row>
    <row r="184" spans="4:4" s="11" customFormat="1" ht="12.75" x14ac:dyDescent="0.2">
      <c r="D184" s="12"/>
    </row>
    <row r="185" spans="4:4" s="11" customFormat="1" ht="12.75" x14ac:dyDescent="0.2">
      <c r="D185" s="12"/>
    </row>
    <row r="186" spans="4:4" s="11" customFormat="1" ht="12.75" x14ac:dyDescent="0.2">
      <c r="D186" s="12"/>
    </row>
    <row r="187" spans="4:4" s="11" customFormat="1" ht="12.75" x14ac:dyDescent="0.2">
      <c r="D187" s="12"/>
    </row>
    <row r="188" spans="4:4" s="11" customFormat="1" ht="12.75" x14ac:dyDescent="0.2">
      <c r="D188" s="12"/>
    </row>
    <row r="189" spans="4:4" s="11" customFormat="1" ht="12.75" x14ac:dyDescent="0.2">
      <c r="D189" s="12"/>
    </row>
    <row r="190" spans="4:4" s="11" customFormat="1" ht="12.75" x14ac:dyDescent="0.2">
      <c r="D190" s="12"/>
    </row>
    <row r="191" spans="4:4" s="11" customFormat="1" ht="12.75" x14ac:dyDescent="0.2">
      <c r="D191" s="12"/>
    </row>
    <row r="192" spans="4:4" s="11" customFormat="1" ht="12.75" x14ac:dyDescent="0.2">
      <c r="D192" s="12"/>
    </row>
    <row r="193" spans="4:4" s="11" customFormat="1" ht="12.75" x14ac:dyDescent="0.2">
      <c r="D193" s="12"/>
    </row>
    <row r="194" spans="4:4" s="11" customFormat="1" ht="12.75" x14ac:dyDescent="0.2">
      <c r="D194" s="12"/>
    </row>
    <row r="195" spans="4:4" s="11" customFormat="1" ht="12.75" x14ac:dyDescent="0.2">
      <c r="D195" s="12"/>
    </row>
    <row r="196" spans="4:4" s="11" customFormat="1" ht="12.75" x14ac:dyDescent="0.2">
      <c r="D196" s="12"/>
    </row>
    <row r="197" spans="4:4" s="11" customFormat="1" ht="12.75" x14ac:dyDescent="0.2">
      <c r="D197" s="12"/>
    </row>
    <row r="198" spans="4:4" s="11" customFormat="1" ht="12.75" x14ac:dyDescent="0.2">
      <c r="D198" s="12"/>
    </row>
    <row r="199" spans="4:4" s="11" customFormat="1" ht="12.75" x14ac:dyDescent="0.2">
      <c r="D199" s="12"/>
    </row>
    <row r="200" spans="4:4" s="11" customFormat="1" ht="12.75" x14ac:dyDescent="0.2">
      <c r="D200" s="12"/>
    </row>
    <row r="201" spans="4:4" s="11" customFormat="1" ht="12.75" x14ac:dyDescent="0.2">
      <c r="D201" s="12"/>
    </row>
    <row r="202" spans="4:4" s="11" customFormat="1" ht="12.75" x14ac:dyDescent="0.2">
      <c r="D202" s="12"/>
    </row>
    <row r="203" spans="4:4" s="11" customFormat="1" ht="12.75" x14ac:dyDescent="0.2">
      <c r="D203" s="12"/>
    </row>
    <row r="204" spans="4:4" s="11" customFormat="1" ht="12.75" x14ac:dyDescent="0.2">
      <c r="D204" s="12"/>
    </row>
    <row r="205" spans="4:4" s="11" customFormat="1" ht="12.75" x14ac:dyDescent="0.2">
      <c r="D205" s="12"/>
    </row>
    <row r="206" spans="4:4" s="11" customFormat="1" ht="12.75" x14ac:dyDescent="0.2">
      <c r="D206" s="12"/>
    </row>
    <row r="207" spans="4:4" s="11" customFormat="1" ht="12.75" x14ac:dyDescent="0.2">
      <c r="D207" s="12"/>
    </row>
    <row r="208" spans="4:4" s="11" customFormat="1" ht="12.75" x14ac:dyDescent="0.2">
      <c r="D208" s="12"/>
    </row>
    <row r="209" spans="4:4" s="11" customFormat="1" ht="12.75" x14ac:dyDescent="0.2">
      <c r="D209" s="12"/>
    </row>
    <row r="210" spans="4:4" s="11" customFormat="1" ht="12.75" x14ac:dyDescent="0.2">
      <c r="D210" s="12"/>
    </row>
    <row r="211" spans="4:4" s="11" customFormat="1" ht="12.75" x14ac:dyDescent="0.2">
      <c r="D211" s="12"/>
    </row>
    <row r="212" spans="4:4" s="11" customFormat="1" ht="12.75" x14ac:dyDescent="0.2">
      <c r="D212" s="12"/>
    </row>
    <row r="213" spans="4:4" s="11" customFormat="1" ht="12.75" x14ac:dyDescent="0.2">
      <c r="D213" s="12"/>
    </row>
    <row r="214" spans="4:4" s="11" customFormat="1" ht="12.75" x14ac:dyDescent="0.2">
      <c r="D214" s="12"/>
    </row>
    <row r="215" spans="4:4" s="11" customFormat="1" ht="12.75" x14ac:dyDescent="0.2">
      <c r="D215" s="12"/>
    </row>
    <row r="216" spans="4:4" s="11" customFormat="1" ht="12.75" x14ac:dyDescent="0.2">
      <c r="D216" s="12"/>
    </row>
    <row r="217" spans="4:4" s="11" customFormat="1" ht="12.75" x14ac:dyDescent="0.2">
      <c r="D217" s="12"/>
    </row>
    <row r="218" spans="4:4" s="11" customFormat="1" ht="12.75" x14ac:dyDescent="0.2">
      <c r="D218" s="12"/>
    </row>
    <row r="219" spans="4:4" s="11" customFormat="1" ht="12.75" x14ac:dyDescent="0.2">
      <c r="D219" s="12"/>
    </row>
    <row r="220" spans="4:4" s="11" customFormat="1" ht="12.75" x14ac:dyDescent="0.2">
      <c r="D220" s="12"/>
    </row>
    <row r="221" spans="4:4" s="11" customFormat="1" ht="12.75" x14ac:dyDescent="0.2">
      <c r="D221" s="12"/>
    </row>
    <row r="222" spans="4:4" s="11" customFormat="1" ht="12.75" x14ac:dyDescent="0.2">
      <c r="D222" s="12"/>
    </row>
    <row r="223" spans="4:4" s="11" customFormat="1" ht="12.75" x14ac:dyDescent="0.2">
      <c r="D223" s="12"/>
    </row>
    <row r="224" spans="4:4" s="11" customFormat="1" ht="12.75" x14ac:dyDescent="0.2">
      <c r="D224" s="12"/>
    </row>
    <row r="225" spans="4:4" s="11" customFormat="1" ht="12.75" x14ac:dyDescent="0.2">
      <c r="D225" s="12"/>
    </row>
    <row r="226" spans="4:4" s="11" customFormat="1" ht="12.75" x14ac:dyDescent="0.2">
      <c r="D226" s="12"/>
    </row>
    <row r="227" spans="4:4" s="11" customFormat="1" ht="12.75" x14ac:dyDescent="0.2">
      <c r="D227" s="12"/>
    </row>
    <row r="228" spans="4:4" s="11" customFormat="1" ht="12.75" x14ac:dyDescent="0.2">
      <c r="D228" s="12"/>
    </row>
    <row r="229" spans="4:4" s="11" customFormat="1" ht="12.75" x14ac:dyDescent="0.2">
      <c r="D229" s="12"/>
    </row>
    <row r="230" spans="4:4" s="11" customFormat="1" ht="12.75" x14ac:dyDescent="0.2">
      <c r="D230" s="12"/>
    </row>
    <row r="231" spans="4:4" s="11" customFormat="1" ht="12.75" x14ac:dyDescent="0.2">
      <c r="D231" s="12"/>
    </row>
    <row r="232" spans="4:4" s="11" customFormat="1" ht="12.75" x14ac:dyDescent="0.2">
      <c r="D232" s="12"/>
    </row>
    <row r="233" spans="4:4" s="11" customFormat="1" ht="12.75" x14ac:dyDescent="0.2">
      <c r="D233" s="12"/>
    </row>
    <row r="234" spans="4:4" s="11" customFormat="1" ht="12.75" x14ac:dyDescent="0.2">
      <c r="D234" s="12"/>
    </row>
    <row r="235" spans="4:4" s="11" customFormat="1" ht="12.75" x14ac:dyDescent="0.2">
      <c r="D235" s="12"/>
    </row>
    <row r="236" spans="4:4" s="11" customFormat="1" ht="12.75" x14ac:dyDescent="0.2">
      <c r="D236" s="12"/>
    </row>
    <row r="237" spans="4:4" s="11" customFormat="1" ht="12.75" x14ac:dyDescent="0.2">
      <c r="D237" s="12"/>
    </row>
    <row r="238" spans="4:4" s="11" customFormat="1" ht="12.75" x14ac:dyDescent="0.2">
      <c r="D238" s="12"/>
    </row>
    <row r="239" spans="4:4" s="11" customFormat="1" ht="12.75" x14ac:dyDescent="0.2">
      <c r="D239" s="12"/>
    </row>
    <row r="240" spans="4:4" s="11" customFormat="1" ht="12.75" x14ac:dyDescent="0.2">
      <c r="D240" s="12"/>
    </row>
    <row r="241" spans="4:4" s="11" customFormat="1" ht="12.75" x14ac:dyDescent="0.2">
      <c r="D241" s="12"/>
    </row>
    <row r="242" spans="4:4" s="11" customFormat="1" ht="12.75" x14ac:dyDescent="0.2">
      <c r="D242" s="12"/>
    </row>
    <row r="243" spans="4:4" s="11" customFormat="1" ht="12.75" x14ac:dyDescent="0.2">
      <c r="D243" s="12"/>
    </row>
    <row r="244" spans="4:4" s="11" customFormat="1" ht="12.75" x14ac:dyDescent="0.2">
      <c r="D244" s="12"/>
    </row>
    <row r="245" spans="4:4" s="11" customFormat="1" ht="12.75" x14ac:dyDescent="0.2">
      <c r="D245" s="12"/>
    </row>
    <row r="246" spans="4:4" s="11" customFormat="1" ht="12.75" x14ac:dyDescent="0.2">
      <c r="D246" s="12"/>
    </row>
    <row r="247" spans="4:4" s="11" customFormat="1" ht="12.75" x14ac:dyDescent="0.2">
      <c r="D247" s="12"/>
    </row>
    <row r="248" spans="4:4" s="11" customFormat="1" ht="12.75" x14ac:dyDescent="0.2">
      <c r="D248" s="12"/>
    </row>
    <row r="249" spans="4:4" s="11" customFormat="1" ht="12.75" x14ac:dyDescent="0.2">
      <c r="D249" s="12"/>
    </row>
    <row r="250" spans="4:4" s="11" customFormat="1" ht="12.75" x14ac:dyDescent="0.2">
      <c r="D250" s="12"/>
    </row>
    <row r="251" spans="4:4" s="11" customFormat="1" ht="12.75" x14ac:dyDescent="0.2">
      <c r="D251" s="12"/>
    </row>
    <row r="252" spans="4:4" s="11" customFormat="1" ht="12.75" x14ac:dyDescent="0.2">
      <c r="D252" s="12"/>
    </row>
    <row r="253" spans="4:4" s="11" customFormat="1" ht="12.75" x14ac:dyDescent="0.2">
      <c r="D253" s="12"/>
    </row>
    <row r="254" spans="4:4" s="11" customFormat="1" ht="12.75" x14ac:dyDescent="0.2">
      <c r="D254" s="12"/>
    </row>
    <row r="255" spans="4:4" s="11" customFormat="1" ht="12.75" x14ac:dyDescent="0.2">
      <c r="D255" s="12"/>
    </row>
    <row r="256" spans="4:4" s="11" customFormat="1" ht="12.75" x14ac:dyDescent="0.2">
      <c r="D256" s="12"/>
    </row>
    <row r="257" spans="4:4" s="11" customFormat="1" ht="12.75" x14ac:dyDescent="0.2">
      <c r="D257" s="12"/>
    </row>
    <row r="258" spans="4:4" s="11" customFormat="1" ht="12.75" x14ac:dyDescent="0.2">
      <c r="D258" s="12"/>
    </row>
    <row r="259" spans="4:4" s="11" customFormat="1" ht="12.75" x14ac:dyDescent="0.2">
      <c r="D259" s="12"/>
    </row>
    <row r="260" spans="4:4" s="11" customFormat="1" ht="12.75" x14ac:dyDescent="0.2">
      <c r="D260" s="12"/>
    </row>
    <row r="261" spans="4:4" s="11" customFormat="1" ht="12.75" x14ac:dyDescent="0.2">
      <c r="D261" s="12"/>
    </row>
    <row r="262" spans="4:4" s="11" customFormat="1" ht="12.75" x14ac:dyDescent="0.2">
      <c r="D262" s="12"/>
    </row>
    <row r="263" spans="4:4" s="11" customFormat="1" ht="12.75" x14ac:dyDescent="0.2">
      <c r="D263" s="12"/>
    </row>
    <row r="264" spans="4:4" s="11" customFormat="1" ht="12.75" x14ac:dyDescent="0.2">
      <c r="D264" s="12"/>
    </row>
    <row r="265" spans="4:4" s="11" customFormat="1" ht="12.75" x14ac:dyDescent="0.2">
      <c r="D265" s="12"/>
    </row>
    <row r="266" spans="4:4" s="11" customFormat="1" ht="12.75" x14ac:dyDescent="0.2">
      <c r="D266" s="12"/>
    </row>
    <row r="267" spans="4:4" s="11" customFormat="1" ht="12.75" x14ac:dyDescent="0.2">
      <c r="D267" s="12"/>
    </row>
    <row r="268" spans="4:4" s="11" customFormat="1" ht="12.75" x14ac:dyDescent="0.2">
      <c r="D268" s="12"/>
    </row>
    <row r="269" spans="4:4" s="11" customFormat="1" ht="12.75" x14ac:dyDescent="0.2">
      <c r="D269" s="12"/>
    </row>
    <row r="270" spans="4:4" s="11" customFormat="1" ht="12.75" x14ac:dyDescent="0.2">
      <c r="D270" s="12"/>
    </row>
    <row r="271" spans="4:4" s="11" customFormat="1" ht="12.75" x14ac:dyDescent="0.2">
      <c r="D271" s="12"/>
    </row>
    <row r="272" spans="4:4" s="11" customFormat="1" ht="12.75" x14ac:dyDescent="0.2">
      <c r="D272" s="12"/>
    </row>
    <row r="273" spans="4:4" s="11" customFormat="1" ht="12.75" x14ac:dyDescent="0.2">
      <c r="D273" s="12"/>
    </row>
    <row r="274" spans="4:4" s="11" customFormat="1" ht="12.75" x14ac:dyDescent="0.2">
      <c r="D274" s="12"/>
    </row>
    <row r="275" spans="4:4" s="11" customFormat="1" ht="12.75" x14ac:dyDescent="0.2">
      <c r="D275" s="12"/>
    </row>
    <row r="276" spans="4:4" s="11" customFormat="1" ht="12.75" x14ac:dyDescent="0.2">
      <c r="D276" s="12"/>
    </row>
    <row r="277" spans="4:4" s="11" customFormat="1" ht="12.75" x14ac:dyDescent="0.2">
      <c r="D277" s="12"/>
    </row>
    <row r="278" spans="4:4" s="11" customFormat="1" ht="12.75" x14ac:dyDescent="0.2">
      <c r="D278" s="12"/>
    </row>
    <row r="279" spans="4:4" s="11" customFormat="1" ht="12.75" x14ac:dyDescent="0.2">
      <c r="D279" s="12"/>
    </row>
    <row r="280" spans="4:4" s="11" customFormat="1" ht="12.75" x14ac:dyDescent="0.2">
      <c r="D280" s="12"/>
    </row>
    <row r="281" spans="4:4" s="11" customFormat="1" ht="12.75" x14ac:dyDescent="0.2">
      <c r="D281" s="12"/>
    </row>
    <row r="282" spans="4:4" s="11" customFormat="1" ht="12.75" x14ac:dyDescent="0.2">
      <c r="D282" s="12"/>
    </row>
    <row r="283" spans="4:4" s="11" customFormat="1" ht="12.75" x14ac:dyDescent="0.2">
      <c r="D283" s="12"/>
    </row>
    <row r="284" spans="4:4" s="11" customFormat="1" ht="12.75" x14ac:dyDescent="0.2">
      <c r="D284" s="12"/>
    </row>
    <row r="285" spans="4:4" s="11" customFormat="1" ht="12.75" x14ac:dyDescent="0.2">
      <c r="D285" s="12"/>
    </row>
    <row r="286" spans="4:4" s="11" customFormat="1" ht="12.75" x14ac:dyDescent="0.2">
      <c r="D286" s="12"/>
    </row>
    <row r="287" spans="4:4" s="11" customFormat="1" ht="12.75" x14ac:dyDescent="0.2">
      <c r="D287" s="12"/>
    </row>
    <row r="288" spans="4:4" s="11" customFormat="1" ht="12.75" x14ac:dyDescent="0.2">
      <c r="D288" s="12"/>
    </row>
    <row r="289" spans="4:4" s="11" customFormat="1" ht="12.75" x14ac:dyDescent="0.2">
      <c r="D289" s="12"/>
    </row>
    <row r="290" spans="4:4" s="11" customFormat="1" ht="12.75" x14ac:dyDescent="0.2">
      <c r="D290" s="12"/>
    </row>
    <row r="291" spans="4:4" s="11" customFormat="1" ht="12.75" x14ac:dyDescent="0.2">
      <c r="D291" s="12"/>
    </row>
    <row r="292" spans="4:4" s="11" customFormat="1" ht="12.75" x14ac:dyDescent="0.2">
      <c r="D292" s="12"/>
    </row>
    <row r="293" spans="4:4" s="11" customFormat="1" ht="12.75" x14ac:dyDescent="0.2">
      <c r="D293" s="12"/>
    </row>
    <row r="294" spans="4:4" s="11" customFormat="1" ht="12.75" x14ac:dyDescent="0.2">
      <c r="D294" s="12"/>
    </row>
    <row r="295" spans="4:4" s="11" customFormat="1" ht="12.75" x14ac:dyDescent="0.2">
      <c r="D295" s="12"/>
    </row>
    <row r="296" spans="4:4" s="11" customFormat="1" ht="12.75" x14ac:dyDescent="0.2">
      <c r="D296" s="12"/>
    </row>
    <row r="297" spans="4:4" s="11" customFormat="1" ht="12.75" x14ac:dyDescent="0.2">
      <c r="D297" s="12"/>
    </row>
    <row r="298" spans="4:4" s="11" customFormat="1" ht="12.75" x14ac:dyDescent="0.2">
      <c r="D298" s="12"/>
    </row>
    <row r="299" spans="4:4" s="11" customFormat="1" ht="12.75" x14ac:dyDescent="0.2">
      <c r="D299" s="12"/>
    </row>
    <row r="300" spans="4:4" s="11" customFormat="1" ht="12.75" x14ac:dyDescent="0.2">
      <c r="D300" s="12"/>
    </row>
    <row r="301" spans="4:4" s="11" customFormat="1" ht="12.75" x14ac:dyDescent="0.2">
      <c r="D301" s="12"/>
    </row>
    <row r="302" spans="4:4" s="11" customFormat="1" ht="12.75" x14ac:dyDescent="0.2">
      <c r="D302" s="12"/>
    </row>
    <row r="303" spans="4:4" s="11" customFormat="1" ht="12.75" x14ac:dyDescent="0.2">
      <c r="D303" s="12"/>
    </row>
    <row r="304" spans="4:4" s="11" customFormat="1" ht="12.75" x14ac:dyDescent="0.2">
      <c r="D304" s="12"/>
    </row>
    <row r="305" spans="4:4" s="11" customFormat="1" ht="12.75" x14ac:dyDescent="0.2">
      <c r="D305" s="12"/>
    </row>
    <row r="306" spans="4:4" s="11" customFormat="1" ht="12.75" x14ac:dyDescent="0.2">
      <c r="D306" s="12"/>
    </row>
    <row r="307" spans="4:4" s="11" customFormat="1" ht="12.75" x14ac:dyDescent="0.2">
      <c r="D307" s="12"/>
    </row>
    <row r="308" spans="4:4" s="11" customFormat="1" ht="12.75" x14ac:dyDescent="0.2">
      <c r="D308" s="12"/>
    </row>
    <row r="309" spans="4:4" s="11" customFormat="1" ht="12.75" x14ac:dyDescent="0.2">
      <c r="D309" s="12"/>
    </row>
    <row r="310" spans="4:4" s="11" customFormat="1" ht="12.75" x14ac:dyDescent="0.2">
      <c r="D310" s="12"/>
    </row>
    <row r="311" spans="4:4" s="11" customFormat="1" ht="12.75" x14ac:dyDescent="0.2">
      <c r="D311" s="12"/>
    </row>
    <row r="312" spans="4:4" s="11" customFormat="1" ht="12.75" x14ac:dyDescent="0.2">
      <c r="D312" s="12"/>
    </row>
    <row r="313" spans="4:4" s="11" customFormat="1" ht="12.75" x14ac:dyDescent="0.2">
      <c r="D313" s="12"/>
    </row>
    <row r="314" spans="4:4" s="11" customFormat="1" ht="12.75" x14ac:dyDescent="0.2">
      <c r="D314" s="12"/>
    </row>
    <row r="315" spans="4:4" s="11" customFormat="1" ht="12.75" x14ac:dyDescent="0.2">
      <c r="D315" s="12"/>
    </row>
    <row r="316" spans="4:4" s="11" customFormat="1" ht="12.75" x14ac:dyDescent="0.2">
      <c r="D316" s="12"/>
    </row>
    <row r="317" spans="4:4" s="11" customFormat="1" ht="12.75" x14ac:dyDescent="0.2">
      <c r="D317" s="12"/>
    </row>
    <row r="318" spans="4:4" s="11" customFormat="1" ht="12.75" x14ac:dyDescent="0.2">
      <c r="D318" s="12"/>
    </row>
    <row r="319" spans="4:4" s="11" customFormat="1" ht="12.75" x14ac:dyDescent="0.2">
      <c r="D319" s="12"/>
    </row>
    <row r="320" spans="4:4" s="11" customFormat="1" ht="12.75" x14ac:dyDescent="0.2">
      <c r="D320" s="12"/>
    </row>
    <row r="321" spans="4:4" s="11" customFormat="1" ht="12.75" x14ac:dyDescent="0.2">
      <c r="D321" s="12"/>
    </row>
    <row r="322" spans="4:4" s="11" customFormat="1" ht="12.75" x14ac:dyDescent="0.2">
      <c r="D322" s="12"/>
    </row>
    <row r="323" spans="4:4" s="11" customFormat="1" ht="12.75" x14ac:dyDescent="0.2">
      <c r="D323" s="12"/>
    </row>
    <row r="324" spans="4:4" s="11" customFormat="1" ht="12.75" x14ac:dyDescent="0.2">
      <c r="D324" s="12"/>
    </row>
    <row r="325" spans="4:4" s="11" customFormat="1" ht="12.75" x14ac:dyDescent="0.2">
      <c r="D325" s="12"/>
    </row>
    <row r="326" spans="4:4" s="11" customFormat="1" ht="12.75" x14ac:dyDescent="0.2">
      <c r="D326" s="12"/>
    </row>
    <row r="327" spans="4:4" s="11" customFormat="1" ht="12.75" x14ac:dyDescent="0.2">
      <c r="D327" s="12"/>
    </row>
    <row r="328" spans="4:4" s="11" customFormat="1" ht="12.75" x14ac:dyDescent="0.2">
      <c r="D328" s="12"/>
    </row>
    <row r="329" spans="4:4" s="11" customFormat="1" ht="12.75" x14ac:dyDescent="0.2">
      <c r="D329" s="12"/>
    </row>
    <row r="330" spans="4:4" s="11" customFormat="1" ht="12.75" x14ac:dyDescent="0.2">
      <c r="D330" s="12"/>
    </row>
    <row r="331" spans="4:4" s="11" customFormat="1" ht="12.75" x14ac:dyDescent="0.2">
      <c r="D331" s="12"/>
    </row>
    <row r="332" spans="4:4" s="11" customFormat="1" ht="12.75" x14ac:dyDescent="0.2">
      <c r="D332" s="12"/>
    </row>
    <row r="333" spans="4:4" s="11" customFormat="1" ht="12.75" x14ac:dyDescent="0.2">
      <c r="D333" s="12"/>
    </row>
    <row r="334" spans="4:4" s="11" customFormat="1" ht="12.75" x14ac:dyDescent="0.2">
      <c r="D334" s="12"/>
    </row>
    <row r="335" spans="4:4" s="11" customFormat="1" ht="12.75" x14ac:dyDescent="0.2">
      <c r="D335" s="12"/>
    </row>
    <row r="336" spans="4:4" s="11" customFormat="1" ht="12.75" x14ac:dyDescent="0.2">
      <c r="D336" s="12"/>
    </row>
    <row r="337" spans="4:4" s="11" customFormat="1" ht="12.75" x14ac:dyDescent="0.2">
      <c r="D337" s="12"/>
    </row>
    <row r="338" spans="4:4" s="11" customFormat="1" ht="12.75" x14ac:dyDescent="0.2">
      <c r="D338" s="12"/>
    </row>
    <row r="339" spans="4:4" s="11" customFormat="1" ht="12.75" x14ac:dyDescent="0.2">
      <c r="D339" s="12"/>
    </row>
    <row r="340" spans="4:4" s="11" customFormat="1" ht="12.75" x14ac:dyDescent="0.2">
      <c r="D340" s="12"/>
    </row>
    <row r="341" spans="4:4" s="11" customFormat="1" ht="12.75" x14ac:dyDescent="0.2">
      <c r="D341" s="12"/>
    </row>
    <row r="342" spans="4:4" s="11" customFormat="1" ht="12.75" x14ac:dyDescent="0.2">
      <c r="D342" s="12"/>
    </row>
    <row r="343" spans="4:4" s="11" customFormat="1" ht="12.75" x14ac:dyDescent="0.2">
      <c r="D343" s="12"/>
    </row>
    <row r="344" spans="4:4" s="11" customFormat="1" ht="12.75" x14ac:dyDescent="0.2">
      <c r="D344" s="12"/>
    </row>
    <row r="345" spans="4:4" s="11" customFormat="1" ht="12.75" x14ac:dyDescent="0.2">
      <c r="D345" s="12"/>
    </row>
    <row r="346" spans="4:4" s="11" customFormat="1" ht="12.75" x14ac:dyDescent="0.2">
      <c r="D346" s="12"/>
    </row>
    <row r="347" spans="4:4" s="11" customFormat="1" ht="12.75" x14ac:dyDescent="0.2">
      <c r="D347" s="12"/>
    </row>
    <row r="348" spans="4:4" s="11" customFormat="1" ht="12.75" x14ac:dyDescent="0.2">
      <c r="D348" s="12"/>
    </row>
    <row r="349" spans="4:4" s="11" customFormat="1" ht="12.75" x14ac:dyDescent="0.2">
      <c r="D349" s="12"/>
    </row>
    <row r="350" spans="4:4" s="11" customFormat="1" ht="12.75" x14ac:dyDescent="0.2">
      <c r="D350" s="12"/>
    </row>
    <row r="351" spans="4:4" s="11" customFormat="1" ht="12.75" x14ac:dyDescent="0.2">
      <c r="D351" s="12"/>
    </row>
    <row r="352" spans="4:4" s="11" customFormat="1" ht="12.75" x14ac:dyDescent="0.2">
      <c r="D352" s="12"/>
    </row>
    <row r="353" spans="4:4" s="11" customFormat="1" ht="12.75" x14ac:dyDescent="0.2">
      <c r="D353" s="12"/>
    </row>
    <row r="354" spans="4:4" s="11" customFormat="1" ht="12.75" x14ac:dyDescent="0.2">
      <c r="D354" s="12"/>
    </row>
    <row r="355" spans="4:4" s="11" customFormat="1" ht="12.75" x14ac:dyDescent="0.2">
      <c r="D355" s="12"/>
    </row>
    <row r="356" spans="4:4" s="11" customFormat="1" ht="12.75" x14ac:dyDescent="0.2">
      <c r="D356" s="12"/>
    </row>
    <row r="357" spans="4:4" s="11" customFormat="1" ht="12.75" x14ac:dyDescent="0.2">
      <c r="D357" s="12"/>
    </row>
    <row r="358" spans="4:4" s="11" customFormat="1" ht="12.75" x14ac:dyDescent="0.2">
      <c r="D358" s="12"/>
    </row>
    <row r="359" spans="4:4" s="11" customFormat="1" ht="12.75" x14ac:dyDescent="0.2">
      <c r="D359" s="12"/>
    </row>
    <row r="360" spans="4:4" s="11" customFormat="1" ht="12.75" x14ac:dyDescent="0.2">
      <c r="D360" s="12"/>
    </row>
    <row r="361" spans="4:4" s="11" customFormat="1" ht="12.75" x14ac:dyDescent="0.2">
      <c r="D361" s="12"/>
    </row>
    <row r="362" spans="4:4" s="11" customFormat="1" ht="12.75" x14ac:dyDescent="0.2">
      <c r="D362" s="12"/>
    </row>
    <row r="363" spans="4:4" s="11" customFormat="1" ht="12.75" x14ac:dyDescent="0.2">
      <c r="D363" s="12"/>
    </row>
    <row r="364" spans="4:4" s="11" customFormat="1" ht="12.75" x14ac:dyDescent="0.2">
      <c r="D364" s="12"/>
    </row>
    <row r="365" spans="4:4" s="11" customFormat="1" ht="12.75" x14ac:dyDescent="0.2">
      <c r="D365" s="12"/>
    </row>
    <row r="366" spans="4:4" s="11" customFormat="1" ht="12.75" x14ac:dyDescent="0.2">
      <c r="D366" s="12"/>
    </row>
    <row r="367" spans="4:4" s="11" customFormat="1" ht="12.75" x14ac:dyDescent="0.2">
      <c r="D367" s="12"/>
    </row>
    <row r="368" spans="4:4" s="11" customFormat="1" ht="12.75" x14ac:dyDescent="0.2">
      <c r="D368" s="12"/>
    </row>
    <row r="369" spans="4:4" s="11" customFormat="1" ht="12.75" x14ac:dyDescent="0.2">
      <c r="D369" s="12"/>
    </row>
    <row r="370" spans="4:4" s="11" customFormat="1" ht="12.75" x14ac:dyDescent="0.2">
      <c r="D370" s="12"/>
    </row>
    <row r="371" spans="4:4" s="11" customFormat="1" ht="12.75" x14ac:dyDescent="0.2">
      <c r="D371" s="12"/>
    </row>
    <row r="372" spans="4:4" s="11" customFormat="1" ht="12.75" x14ac:dyDescent="0.2">
      <c r="D372" s="12"/>
    </row>
    <row r="373" spans="4:4" s="11" customFormat="1" ht="12.75" x14ac:dyDescent="0.2">
      <c r="D373" s="12"/>
    </row>
    <row r="374" spans="4:4" s="11" customFormat="1" ht="12.75" x14ac:dyDescent="0.2">
      <c r="D374" s="12"/>
    </row>
    <row r="375" spans="4:4" s="11" customFormat="1" ht="12.75" x14ac:dyDescent="0.2">
      <c r="D375" s="12"/>
    </row>
    <row r="376" spans="4:4" s="11" customFormat="1" ht="12.75" x14ac:dyDescent="0.2">
      <c r="D376" s="12"/>
    </row>
    <row r="377" spans="4:4" s="11" customFormat="1" ht="12.75" x14ac:dyDescent="0.2">
      <c r="D377" s="12"/>
    </row>
    <row r="378" spans="4:4" s="11" customFormat="1" ht="12.75" x14ac:dyDescent="0.2">
      <c r="D378" s="12"/>
    </row>
    <row r="379" spans="4:4" s="11" customFormat="1" ht="12.75" x14ac:dyDescent="0.2">
      <c r="D379" s="12"/>
    </row>
    <row r="380" spans="4:4" s="11" customFormat="1" ht="12.75" x14ac:dyDescent="0.2">
      <c r="D380" s="12"/>
    </row>
    <row r="381" spans="4:4" s="11" customFormat="1" ht="12.75" x14ac:dyDescent="0.2">
      <c r="D381" s="12"/>
    </row>
    <row r="382" spans="4:4" s="11" customFormat="1" ht="12.75" x14ac:dyDescent="0.2">
      <c r="D382" s="12"/>
    </row>
    <row r="383" spans="4:4" s="11" customFormat="1" ht="12.75" x14ac:dyDescent="0.2">
      <c r="D383" s="12"/>
    </row>
    <row r="384" spans="4:4" s="11" customFormat="1" ht="12.75" x14ac:dyDescent="0.2">
      <c r="D384" s="12"/>
    </row>
    <row r="385" spans="4:4" s="11" customFormat="1" ht="12.75" x14ac:dyDescent="0.2">
      <c r="D385" s="12"/>
    </row>
    <row r="386" spans="4:4" s="11" customFormat="1" ht="12.75" x14ac:dyDescent="0.2">
      <c r="D386" s="12"/>
    </row>
    <row r="387" spans="4:4" s="11" customFormat="1" ht="12.75" x14ac:dyDescent="0.2">
      <c r="D387" s="12"/>
    </row>
    <row r="388" spans="4:4" s="11" customFormat="1" ht="12.75" x14ac:dyDescent="0.2">
      <c r="D388" s="12"/>
    </row>
    <row r="389" spans="4:4" s="11" customFormat="1" ht="12.75" x14ac:dyDescent="0.2">
      <c r="D389" s="12"/>
    </row>
    <row r="390" spans="4:4" s="11" customFormat="1" ht="12.75" x14ac:dyDescent="0.2">
      <c r="D390" s="12"/>
    </row>
    <row r="391" spans="4:4" s="11" customFormat="1" ht="12.75" x14ac:dyDescent="0.2">
      <c r="D391" s="12"/>
    </row>
    <row r="392" spans="4:4" s="11" customFormat="1" ht="12.75" x14ac:dyDescent="0.2">
      <c r="D392" s="12"/>
    </row>
    <row r="393" spans="4:4" s="11" customFormat="1" ht="12.75" x14ac:dyDescent="0.2">
      <c r="D393" s="12"/>
    </row>
    <row r="394" spans="4:4" s="11" customFormat="1" ht="12.75" x14ac:dyDescent="0.2">
      <c r="D394" s="12"/>
    </row>
    <row r="395" spans="4:4" s="11" customFormat="1" ht="12.75" x14ac:dyDescent="0.2">
      <c r="D395" s="12"/>
    </row>
    <row r="396" spans="4:4" s="11" customFormat="1" ht="12.75" x14ac:dyDescent="0.2">
      <c r="D396" s="12"/>
    </row>
    <row r="397" spans="4:4" s="11" customFormat="1" ht="12.75" x14ac:dyDescent="0.2">
      <c r="D397" s="12"/>
    </row>
    <row r="398" spans="4:4" s="11" customFormat="1" ht="12.75" x14ac:dyDescent="0.2">
      <c r="D398" s="12"/>
    </row>
    <row r="399" spans="4:4" s="11" customFormat="1" ht="12.75" x14ac:dyDescent="0.2">
      <c r="D399" s="12"/>
    </row>
    <row r="400" spans="4:4" s="11" customFormat="1" ht="12.75" x14ac:dyDescent="0.2">
      <c r="D400" s="12"/>
    </row>
    <row r="401" spans="4:4" s="11" customFormat="1" ht="12.75" x14ac:dyDescent="0.2">
      <c r="D401" s="12"/>
    </row>
    <row r="402" spans="4:4" s="11" customFormat="1" ht="12.75" x14ac:dyDescent="0.2">
      <c r="D402" s="12"/>
    </row>
    <row r="403" spans="4:4" s="11" customFormat="1" ht="12.75" x14ac:dyDescent="0.2">
      <c r="D403" s="12"/>
    </row>
    <row r="404" spans="4:4" s="11" customFormat="1" ht="12.75" x14ac:dyDescent="0.2">
      <c r="D404" s="12"/>
    </row>
    <row r="405" spans="4:4" s="11" customFormat="1" ht="12.75" x14ac:dyDescent="0.2">
      <c r="D405" s="12"/>
    </row>
    <row r="406" spans="4:4" s="11" customFormat="1" ht="12.75" x14ac:dyDescent="0.2">
      <c r="D406" s="12"/>
    </row>
    <row r="407" spans="4:4" s="11" customFormat="1" ht="12.75" x14ac:dyDescent="0.2">
      <c r="D407" s="12"/>
    </row>
    <row r="408" spans="4:4" s="11" customFormat="1" ht="12.75" x14ac:dyDescent="0.2">
      <c r="D408" s="12"/>
    </row>
    <row r="409" spans="4:4" s="11" customFormat="1" ht="12.75" x14ac:dyDescent="0.2">
      <c r="D409" s="12"/>
    </row>
    <row r="410" spans="4:4" s="11" customFormat="1" ht="12.75" x14ac:dyDescent="0.2">
      <c r="D410" s="12"/>
    </row>
    <row r="411" spans="4:4" s="11" customFormat="1" ht="12.75" x14ac:dyDescent="0.2">
      <c r="D411" s="12"/>
    </row>
    <row r="412" spans="4:4" s="11" customFormat="1" ht="12.75" x14ac:dyDescent="0.2">
      <c r="D412" s="12"/>
    </row>
    <row r="413" spans="4:4" s="11" customFormat="1" ht="12.75" x14ac:dyDescent="0.2">
      <c r="D413" s="12"/>
    </row>
    <row r="414" spans="4:4" s="11" customFormat="1" ht="12.75" x14ac:dyDescent="0.2">
      <c r="D414" s="12"/>
    </row>
    <row r="415" spans="4:4" s="11" customFormat="1" ht="12.75" x14ac:dyDescent="0.2">
      <c r="D415" s="12"/>
    </row>
    <row r="416" spans="4:4" s="11" customFormat="1" ht="12.75" x14ac:dyDescent="0.2">
      <c r="D416" s="12"/>
    </row>
    <row r="417" spans="4:4" s="11" customFormat="1" ht="12.75" x14ac:dyDescent="0.2">
      <c r="D417" s="12"/>
    </row>
    <row r="418" spans="4:4" s="11" customFormat="1" ht="12.75" x14ac:dyDescent="0.2">
      <c r="D418" s="12"/>
    </row>
    <row r="419" spans="4:4" s="11" customFormat="1" ht="12.75" x14ac:dyDescent="0.2">
      <c r="D419" s="12"/>
    </row>
    <row r="420" spans="4:4" s="11" customFormat="1" ht="12.75" x14ac:dyDescent="0.2">
      <c r="D420" s="12"/>
    </row>
    <row r="421" spans="4:4" s="11" customFormat="1" ht="12.75" x14ac:dyDescent="0.2">
      <c r="D421" s="12"/>
    </row>
    <row r="422" spans="4:4" s="11" customFormat="1" ht="12.75" x14ac:dyDescent="0.2">
      <c r="D422" s="12"/>
    </row>
    <row r="423" spans="4:4" s="11" customFormat="1" ht="12.75" x14ac:dyDescent="0.2">
      <c r="D423" s="12"/>
    </row>
    <row r="424" spans="4:4" s="11" customFormat="1" ht="12.75" x14ac:dyDescent="0.2">
      <c r="D424" s="12"/>
    </row>
    <row r="425" spans="4:4" s="11" customFormat="1" ht="12.75" x14ac:dyDescent="0.2">
      <c r="D425" s="12"/>
    </row>
    <row r="426" spans="4:4" s="11" customFormat="1" ht="12.75" x14ac:dyDescent="0.2">
      <c r="D426" s="12"/>
    </row>
    <row r="427" spans="4:4" s="11" customFormat="1" ht="12.75" x14ac:dyDescent="0.2">
      <c r="D427" s="12"/>
    </row>
    <row r="428" spans="4:4" s="11" customFormat="1" ht="12.75" x14ac:dyDescent="0.2">
      <c r="D428" s="12"/>
    </row>
    <row r="429" spans="4:4" s="11" customFormat="1" ht="12.75" x14ac:dyDescent="0.2">
      <c r="D429" s="12"/>
    </row>
    <row r="430" spans="4:4" s="11" customFormat="1" ht="12.75" x14ac:dyDescent="0.2">
      <c r="D430" s="12"/>
    </row>
    <row r="431" spans="4:4" s="11" customFormat="1" ht="12.75" x14ac:dyDescent="0.2">
      <c r="D431" s="12"/>
    </row>
    <row r="432" spans="4:4" s="11" customFormat="1" ht="12.75" x14ac:dyDescent="0.2">
      <c r="D432" s="12"/>
    </row>
    <row r="433" spans="4:4" s="11" customFormat="1" ht="12.75" x14ac:dyDescent="0.2">
      <c r="D433" s="12"/>
    </row>
    <row r="434" spans="4:4" s="11" customFormat="1" ht="12.75" x14ac:dyDescent="0.2">
      <c r="D434" s="12"/>
    </row>
    <row r="435" spans="4:4" s="11" customFormat="1" ht="12.75" x14ac:dyDescent="0.2">
      <c r="D435" s="12"/>
    </row>
    <row r="436" spans="4:4" s="11" customFormat="1" ht="12.75" x14ac:dyDescent="0.2">
      <c r="D436" s="12"/>
    </row>
    <row r="437" spans="4:4" s="11" customFormat="1" ht="12.75" x14ac:dyDescent="0.2">
      <c r="D437" s="12"/>
    </row>
    <row r="438" spans="4:4" s="11" customFormat="1" ht="12.75" x14ac:dyDescent="0.2">
      <c r="D438" s="12"/>
    </row>
    <row r="439" spans="4:4" s="11" customFormat="1" ht="12.75" x14ac:dyDescent="0.2">
      <c r="D439" s="12"/>
    </row>
    <row r="440" spans="4:4" s="11" customFormat="1" ht="12.75" x14ac:dyDescent="0.2">
      <c r="D440" s="12"/>
    </row>
    <row r="441" spans="4:4" s="11" customFormat="1" ht="12.75" x14ac:dyDescent="0.2">
      <c r="D441" s="12"/>
    </row>
    <row r="442" spans="4:4" s="11" customFormat="1" ht="12.75" x14ac:dyDescent="0.2">
      <c r="D442" s="12"/>
    </row>
    <row r="443" spans="4:4" s="11" customFormat="1" ht="12.75" x14ac:dyDescent="0.2">
      <c r="D443" s="12"/>
    </row>
    <row r="444" spans="4:4" s="11" customFormat="1" ht="12.75" x14ac:dyDescent="0.2">
      <c r="D444" s="12"/>
    </row>
    <row r="445" spans="4:4" s="11" customFormat="1" ht="12.75" x14ac:dyDescent="0.2">
      <c r="D445" s="12"/>
    </row>
    <row r="446" spans="4:4" s="11" customFormat="1" ht="12.75" x14ac:dyDescent="0.2">
      <c r="D446" s="12"/>
    </row>
    <row r="447" spans="4:4" s="11" customFormat="1" ht="12.75" x14ac:dyDescent="0.2">
      <c r="D447" s="12"/>
    </row>
    <row r="448" spans="4:4" s="11" customFormat="1" ht="12.75" x14ac:dyDescent="0.2">
      <c r="D448" s="12"/>
    </row>
    <row r="449" spans="4:4" s="11" customFormat="1" ht="12.75" x14ac:dyDescent="0.2">
      <c r="D449" s="12"/>
    </row>
    <row r="450" spans="4:4" s="11" customFormat="1" ht="12.75" x14ac:dyDescent="0.2">
      <c r="D450" s="12"/>
    </row>
    <row r="451" spans="4:4" s="11" customFormat="1" ht="12.75" x14ac:dyDescent="0.2">
      <c r="D451" s="12"/>
    </row>
    <row r="452" spans="4:4" s="11" customFormat="1" ht="12.75" x14ac:dyDescent="0.2">
      <c r="D452" s="12"/>
    </row>
    <row r="453" spans="4:4" s="11" customFormat="1" ht="12.75" x14ac:dyDescent="0.2">
      <c r="D453" s="12"/>
    </row>
    <row r="454" spans="4:4" s="11" customFormat="1" ht="12.75" x14ac:dyDescent="0.2">
      <c r="D454" s="12"/>
    </row>
    <row r="455" spans="4:4" s="11" customFormat="1" ht="12.75" x14ac:dyDescent="0.2">
      <c r="D455" s="12"/>
    </row>
    <row r="456" spans="4:4" s="11" customFormat="1" ht="12.75" x14ac:dyDescent="0.2">
      <c r="D456" s="12"/>
    </row>
    <row r="457" spans="4:4" s="11" customFormat="1" ht="12.75" x14ac:dyDescent="0.2">
      <c r="D457" s="12"/>
    </row>
    <row r="458" spans="4:4" s="11" customFormat="1" ht="12.75" x14ac:dyDescent="0.2">
      <c r="D458" s="12"/>
    </row>
    <row r="459" spans="4:4" s="11" customFormat="1" ht="12.75" x14ac:dyDescent="0.2">
      <c r="D459" s="12"/>
    </row>
    <row r="460" spans="4:4" s="11" customFormat="1" ht="12.75" x14ac:dyDescent="0.2">
      <c r="D460" s="12"/>
    </row>
    <row r="461" spans="4:4" s="11" customFormat="1" ht="12.75" x14ac:dyDescent="0.2">
      <c r="D461" s="12"/>
    </row>
    <row r="462" spans="4:4" s="11" customFormat="1" ht="12.75" x14ac:dyDescent="0.2">
      <c r="D462" s="12"/>
    </row>
    <row r="463" spans="4:4" s="11" customFormat="1" ht="12.75" x14ac:dyDescent="0.2">
      <c r="D463" s="12"/>
    </row>
    <row r="464" spans="4:4" s="11" customFormat="1" ht="12.75" x14ac:dyDescent="0.2">
      <c r="D464" s="12"/>
    </row>
    <row r="465" spans="4:4" s="11" customFormat="1" ht="12.75" x14ac:dyDescent="0.2">
      <c r="D465" s="12"/>
    </row>
    <row r="466" spans="4:4" s="11" customFormat="1" ht="12.75" x14ac:dyDescent="0.2">
      <c r="D466" s="12"/>
    </row>
    <row r="467" spans="4:4" s="11" customFormat="1" ht="12.75" x14ac:dyDescent="0.2">
      <c r="D467" s="12"/>
    </row>
    <row r="468" spans="4:4" s="11" customFormat="1" ht="12.75" x14ac:dyDescent="0.2">
      <c r="D468" s="12"/>
    </row>
    <row r="469" spans="4:4" s="11" customFormat="1" ht="12.75" x14ac:dyDescent="0.2">
      <c r="D469" s="12"/>
    </row>
    <row r="470" spans="4:4" s="11" customFormat="1" ht="12.75" x14ac:dyDescent="0.2">
      <c r="D470" s="12"/>
    </row>
    <row r="471" spans="4:4" s="11" customFormat="1" ht="12.75" x14ac:dyDescent="0.2">
      <c r="D471" s="12"/>
    </row>
    <row r="472" spans="4:4" s="11" customFormat="1" ht="12.75" x14ac:dyDescent="0.2">
      <c r="D472" s="12"/>
    </row>
    <row r="473" spans="4:4" s="11" customFormat="1" ht="12.75" x14ac:dyDescent="0.2">
      <c r="D473" s="12"/>
    </row>
    <row r="474" spans="4:4" s="11" customFormat="1" ht="12.75" x14ac:dyDescent="0.2">
      <c r="D474" s="12"/>
    </row>
    <row r="475" spans="4:4" s="11" customFormat="1" ht="12.75" x14ac:dyDescent="0.2">
      <c r="D475" s="12"/>
    </row>
    <row r="476" spans="4:4" s="11" customFormat="1" ht="12.75" x14ac:dyDescent="0.2">
      <c r="D476" s="12"/>
    </row>
    <row r="477" spans="4:4" s="11" customFormat="1" ht="12.75" x14ac:dyDescent="0.2">
      <c r="D477" s="12"/>
    </row>
    <row r="478" spans="4:4" s="11" customFormat="1" ht="12.75" x14ac:dyDescent="0.2">
      <c r="D478" s="12"/>
    </row>
    <row r="479" spans="4:4" s="11" customFormat="1" ht="12.75" x14ac:dyDescent="0.2">
      <c r="D479" s="12"/>
    </row>
    <row r="480" spans="4:4" s="11" customFormat="1" ht="12.75" x14ac:dyDescent="0.2">
      <c r="D480" s="12"/>
    </row>
    <row r="481" spans="4:4" s="11" customFormat="1" ht="12.75" x14ac:dyDescent="0.2">
      <c r="D481" s="12"/>
    </row>
    <row r="482" spans="4:4" s="11" customFormat="1" ht="12.75" x14ac:dyDescent="0.2">
      <c r="D482" s="12"/>
    </row>
    <row r="483" spans="4:4" s="11" customFormat="1" ht="12.75" x14ac:dyDescent="0.2">
      <c r="D483" s="12"/>
    </row>
    <row r="484" spans="4:4" s="11" customFormat="1" ht="12.75" x14ac:dyDescent="0.2">
      <c r="D484" s="12"/>
    </row>
    <row r="485" spans="4:4" s="11" customFormat="1" ht="12.75" x14ac:dyDescent="0.2">
      <c r="D485" s="12"/>
    </row>
    <row r="486" spans="4:4" s="11" customFormat="1" ht="12.75" x14ac:dyDescent="0.2">
      <c r="D486" s="12"/>
    </row>
    <row r="487" spans="4:4" s="11" customFormat="1" ht="12.75" x14ac:dyDescent="0.2">
      <c r="D487" s="12"/>
    </row>
    <row r="488" spans="4:4" s="11" customFormat="1" ht="12.75" x14ac:dyDescent="0.2">
      <c r="D488" s="12"/>
    </row>
    <row r="489" spans="4:4" s="11" customFormat="1" ht="12.75" x14ac:dyDescent="0.2">
      <c r="D489" s="12"/>
    </row>
    <row r="490" spans="4:4" s="11" customFormat="1" ht="12.75" x14ac:dyDescent="0.2">
      <c r="D490" s="12"/>
    </row>
    <row r="491" spans="4:4" s="11" customFormat="1" ht="12.75" x14ac:dyDescent="0.2">
      <c r="D491" s="12"/>
    </row>
    <row r="492" spans="4:4" s="11" customFormat="1" ht="12.75" x14ac:dyDescent="0.2">
      <c r="D492" s="12"/>
    </row>
    <row r="493" spans="4:4" s="11" customFormat="1" ht="12.75" x14ac:dyDescent="0.2">
      <c r="D493" s="12"/>
    </row>
    <row r="494" spans="4:4" s="11" customFormat="1" ht="12.75" x14ac:dyDescent="0.2">
      <c r="D494" s="12"/>
    </row>
    <row r="495" spans="4:4" s="11" customFormat="1" ht="12.75" x14ac:dyDescent="0.2">
      <c r="D495" s="12"/>
    </row>
    <row r="496" spans="4:4" s="11" customFormat="1" ht="12.75" x14ac:dyDescent="0.2">
      <c r="D496" s="12"/>
    </row>
    <row r="497" spans="4:4" s="11" customFormat="1" ht="12.75" x14ac:dyDescent="0.2">
      <c r="D497" s="12"/>
    </row>
    <row r="498" spans="4:4" s="11" customFormat="1" ht="12.75" x14ac:dyDescent="0.2">
      <c r="D498" s="12"/>
    </row>
    <row r="499" spans="4:4" s="11" customFormat="1" ht="12.75" x14ac:dyDescent="0.2">
      <c r="D499" s="12"/>
    </row>
    <row r="500" spans="4:4" s="11" customFormat="1" ht="12.75" x14ac:dyDescent="0.2">
      <c r="D500" s="12"/>
    </row>
    <row r="501" spans="4:4" s="11" customFormat="1" ht="12.75" x14ac:dyDescent="0.2">
      <c r="D501" s="12"/>
    </row>
    <row r="502" spans="4:4" s="11" customFormat="1" ht="12.75" x14ac:dyDescent="0.2">
      <c r="D502" s="12"/>
    </row>
    <row r="503" spans="4:4" s="11" customFormat="1" ht="12.75" x14ac:dyDescent="0.2">
      <c r="D503" s="12"/>
    </row>
    <row r="504" spans="4:4" s="11" customFormat="1" ht="12.75" x14ac:dyDescent="0.2">
      <c r="D504" s="12"/>
    </row>
    <row r="505" spans="4:4" s="11" customFormat="1" ht="12.75" x14ac:dyDescent="0.2">
      <c r="D505" s="12"/>
    </row>
    <row r="506" spans="4:4" s="11" customFormat="1" ht="12.75" x14ac:dyDescent="0.2">
      <c r="D506" s="12"/>
    </row>
    <row r="507" spans="4:4" s="11" customFormat="1" ht="12.75" x14ac:dyDescent="0.2">
      <c r="D507" s="12"/>
    </row>
    <row r="508" spans="4:4" s="11" customFormat="1" ht="12.75" x14ac:dyDescent="0.2">
      <c r="D508" s="12"/>
    </row>
    <row r="509" spans="4:4" s="11" customFormat="1" ht="12.75" x14ac:dyDescent="0.2">
      <c r="D509" s="12"/>
    </row>
    <row r="510" spans="4:4" s="11" customFormat="1" ht="12.75" x14ac:dyDescent="0.2">
      <c r="D510" s="12"/>
    </row>
    <row r="511" spans="4:4" s="11" customFormat="1" ht="12.75" x14ac:dyDescent="0.2">
      <c r="D511" s="12"/>
    </row>
    <row r="512" spans="4:4" s="11" customFormat="1" ht="12.75" x14ac:dyDescent="0.2">
      <c r="D512" s="12"/>
    </row>
    <row r="513" spans="4:4" s="11" customFormat="1" ht="12.75" x14ac:dyDescent="0.2">
      <c r="D513" s="12"/>
    </row>
    <row r="514" spans="4:4" s="11" customFormat="1" ht="12.75" x14ac:dyDescent="0.2">
      <c r="D514" s="12"/>
    </row>
    <row r="515" spans="4:4" s="11" customFormat="1" ht="12.75" x14ac:dyDescent="0.2">
      <c r="D515" s="12"/>
    </row>
    <row r="516" spans="4:4" s="11" customFormat="1" ht="12.75" x14ac:dyDescent="0.2">
      <c r="D516" s="12"/>
    </row>
    <row r="517" spans="4:4" s="11" customFormat="1" ht="12.75" x14ac:dyDescent="0.2">
      <c r="D517" s="12"/>
    </row>
    <row r="518" spans="4:4" s="11" customFormat="1" ht="12.75" x14ac:dyDescent="0.2">
      <c r="D518" s="12"/>
    </row>
    <row r="519" spans="4:4" s="11" customFormat="1" ht="12.75" x14ac:dyDescent="0.2">
      <c r="D519" s="12"/>
    </row>
    <row r="520" spans="4:4" s="11" customFormat="1" ht="12.75" x14ac:dyDescent="0.2">
      <c r="D520" s="12"/>
    </row>
    <row r="521" spans="4:4" s="11" customFormat="1" ht="12.75" x14ac:dyDescent="0.2">
      <c r="D521" s="12"/>
    </row>
    <row r="522" spans="4:4" s="11" customFormat="1" ht="12.75" x14ac:dyDescent="0.2">
      <c r="D522" s="12"/>
    </row>
    <row r="523" spans="4:4" s="11" customFormat="1" ht="12.75" x14ac:dyDescent="0.2">
      <c r="D523" s="12"/>
    </row>
    <row r="524" spans="4:4" s="11" customFormat="1" ht="12.75" x14ac:dyDescent="0.2">
      <c r="D524" s="12"/>
    </row>
    <row r="525" spans="4:4" s="11" customFormat="1" ht="12.75" x14ac:dyDescent="0.2">
      <c r="D525" s="12"/>
    </row>
    <row r="526" spans="4:4" s="11" customFormat="1" ht="12.75" x14ac:dyDescent="0.2">
      <c r="D526" s="12"/>
    </row>
    <row r="527" spans="4:4" s="11" customFormat="1" ht="12.75" x14ac:dyDescent="0.2">
      <c r="D527" s="12"/>
    </row>
    <row r="528" spans="4:4" s="11" customFormat="1" ht="12.75" x14ac:dyDescent="0.2">
      <c r="D528" s="12"/>
    </row>
    <row r="529" spans="4:4" s="11" customFormat="1" ht="12.75" x14ac:dyDescent="0.2">
      <c r="D529" s="12"/>
    </row>
    <row r="530" spans="4:4" s="11" customFormat="1" ht="12.75" x14ac:dyDescent="0.2">
      <c r="D530" s="12"/>
    </row>
    <row r="531" spans="4:4" s="11" customFormat="1" ht="12.75" x14ac:dyDescent="0.2">
      <c r="D531" s="12"/>
    </row>
    <row r="532" spans="4:4" s="11" customFormat="1" ht="12.75" x14ac:dyDescent="0.2">
      <c r="D532" s="12"/>
    </row>
    <row r="533" spans="4:4" s="11" customFormat="1" ht="12.75" x14ac:dyDescent="0.2">
      <c r="D533" s="12"/>
    </row>
    <row r="534" spans="4:4" s="11" customFormat="1" ht="12.75" x14ac:dyDescent="0.2">
      <c r="D534" s="12"/>
    </row>
    <row r="535" spans="4:4" s="11" customFormat="1" ht="12.75" x14ac:dyDescent="0.2">
      <c r="D535" s="12"/>
    </row>
    <row r="536" spans="4:4" s="11" customFormat="1" ht="12.75" x14ac:dyDescent="0.2">
      <c r="D536" s="12"/>
    </row>
    <row r="537" spans="4:4" s="11" customFormat="1" ht="12.75" x14ac:dyDescent="0.2">
      <c r="D537" s="12"/>
    </row>
    <row r="538" spans="4:4" s="11" customFormat="1" ht="12.75" x14ac:dyDescent="0.2">
      <c r="D538" s="12"/>
    </row>
    <row r="539" spans="4:4" s="11" customFormat="1" ht="12.75" x14ac:dyDescent="0.2">
      <c r="D539" s="12"/>
    </row>
    <row r="540" spans="4:4" s="11" customFormat="1" ht="12.75" x14ac:dyDescent="0.2">
      <c r="D540" s="12"/>
    </row>
    <row r="541" spans="4:4" s="11" customFormat="1" ht="12.75" x14ac:dyDescent="0.2">
      <c r="D541" s="12"/>
    </row>
    <row r="542" spans="4:4" s="11" customFormat="1" ht="12.75" x14ac:dyDescent="0.2">
      <c r="D542" s="12"/>
    </row>
    <row r="543" spans="4:4" s="11" customFormat="1" ht="12.75" x14ac:dyDescent="0.2">
      <c r="D543" s="12"/>
    </row>
    <row r="544" spans="4:4" s="11" customFormat="1" ht="12.75" x14ac:dyDescent="0.2">
      <c r="D544" s="12"/>
    </row>
    <row r="545" spans="4:4" s="11" customFormat="1" ht="12.75" x14ac:dyDescent="0.2">
      <c r="D545" s="12"/>
    </row>
    <row r="546" spans="4:4" s="11" customFormat="1" ht="12.75" x14ac:dyDescent="0.2">
      <c r="D546" s="12"/>
    </row>
    <row r="547" spans="4:4" s="11" customFormat="1" ht="12.75" x14ac:dyDescent="0.2">
      <c r="D547" s="12"/>
    </row>
    <row r="548" spans="4:4" s="11" customFormat="1" ht="12.75" x14ac:dyDescent="0.2">
      <c r="D548" s="12"/>
    </row>
    <row r="549" spans="4:4" s="11" customFormat="1" ht="12.75" x14ac:dyDescent="0.2">
      <c r="D549" s="12"/>
    </row>
    <row r="550" spans="4:4" s="11" customFormat="1" ht="12.75" x14ac:dyDescent="0.2">
      <c r="D550" s="12"/>
    </row>
    <row r="551" spans="4:4" s="11" customFormat="1" ht="12.75" x14ac:dyDescent="0.2">
      <c r="D551" s="12"/>
    </row>
    <row r="552" spans="4:4" s="11" customFormat="1" ht="12.75" x14ac:dyDescent="0.2">
      <c r="D552" s="12"/>
    </row>
    <row r="553" spans="4:4" s="11" customFormat="1" ht="12.75" x14ac:dyDescent="0.2">
      <c r="D553" s="12"/>
    </row>
    <row r="554" spans="4:4" s="11" customFormat="1" ht="12.75" x14ac:dyDescent="0.2">
      <c r="D554" s="12"/>
    </row>
    <row r="555" spans="4:4" s="11" customFormat="1" ht="12.75" x14ac:dyDescent="0.2">
      <c r="D555" s="12"/>
    </row>
  </sheetData>
  <sheetProtection algorithmName="SHA-512" hashValue="kCD95KMAsu/vemc682bQ7+JalD+WyiPrZIPy/obOTqKPui0BiopvQb0EMB5e/9ok7REnITut9bxIDosV2q4s0Q==" saltValue="W/YkZmdsKeiKa1tskVvi5A==" spinCount="100000" sheet="1" objects="1" scenarios="1"/>
  <dataConsolidate/>
  <mergeCells count="66">
    <mergeCell ref="A40:H40"/>
    <mergeCell ref="A30:B30"/>
    <mergeCell ref="E30:H30"/>
    <mergeCell ref="A34:B34"/>
    <mergeCell ref="E34:H34"/>
    <mergeCell ref="A35:B35"/>
    <mergeCell ref="A38:D38"/>
    <mergeCell ref="E38:H38"/>
    <mergeCell ref="A31:B31"/>
    <mergeCell ref="A32:B32"/>
    <mergeCell ref="A33:B33"/>
    <mergeCell ref="A29:B29"/>
    <mergeCell ref="E25:H25"/>
    <mergeCell ref="E26:H26"/>
    <mergeCell ref="A27:B27"/>
    <mergeCell ref="E27:H27"/>
    <mergeCell ref="A25:B25"/>
    <mergeCell ref="A26:B26"/>
    <mergeCell ref="E44:H44"/>
    <mergeCell ref="A43:D43"/>
    <mergeCell ref="E43:H43"/>
    <mergeCell ref="A44:D44"/>
    <mergeCell ref="C9:E9"/>
    <mergeCell ref="C10:E10"/>
    <mergeCell ref="E35:H35"/>
    <mergeCell ref="E37:H37"/>
    <mergeCell ref="A37:D37"/>
    <mergeCell ref="A28:B28"/>
    <mergeCell ref="E28:H28"/>
    <mergeCell ref="E29:H29"/>
    <mergeCell ref="E31:H31"/>
    <mergeCell ref="E32:H32"/>
    <mergeCell ref="E33:H33"/>
    <mergeCell ref="E21:H21"/>
    <mergeCell ref="A11:H11"/>
    <mergeCell ref="A23:H23"/>
    <mergeCell ref="A12:H12"/>
    <mergeCell ref="A14:H14"/>
    <mergeCell ref="A15:H15"/>
    <mergeCell ref="A19:B19"/>
    <mergeCell ref="E19:H19"/>
    <mergeCell ref="A20:B20"/>
    <mergeCell ref="E20:H20"/>
    <mergeCell ref="A21:B21"/>
    <mergeCell ref="A17:B17"/>
    <mergeCell ref="A16:B16"/>
    <mergeCell ref="E16:H16"/>
    <mergeCell ref="E17:H17"/>
    <mergeCell ref="A18:B18"/>
    <mergeCell ref="E18:H18"/>
    <mergeCell ref="A10:B10"/>
    <mergeCell ref="G10:H10"/>
    <mergeCell ref="A4:H4"/>
    <mergeCell ref="A7:B7"/>
    <mergeCell ref="C7:H7"/>
    <mergeCell ref="A8:H8"/>
    <mergeCell ref="A9:B9"/>
    <mergeCell ref="G9:H9"/>
    <mergeCell ref="A5:H5"/>
    <mergeCell ref="A1:B2"/>
    <mergeCell ref="C1:F1"/>
    <mergeCell ref="G1:H2"/>
    <mergeCell ref="C2:F2"/>
    <mergeCell ref="A3:B3"/>
    <mergeCell ref="C3:F3"/>
    <mergeCell ref="G3:H3"/>
  </mergeCells>
  <pageMargins left="0.23622047244094491" right="0.23622047244094491" top="0.43307086614173229" bottom="0.39370078740157483" header="0.43307086614173229" footer="0.15748031496062992"/>
  <pageSetup scale="63" orientation="portrait" r:id="rId1"/>
  <headerFooter>
    <oddFooter>&amp;C&amp;"Arial Narrow,Normal"&amp;8&amp;P de &amp;N</oddFooter>
  </headerFooter>
  <rowBreaks count="3" manualBreakCount="3">
    <brk id="22" max="16383" man="1"/>
    <brk id="29" max="16383" man="1"/>
    <brk id="38"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DFE63D54-875E-4B41-A165-09E107C6FC89}">
          <x14:formula1>
            <xm:f>Listas!$L$3:$L$7</xm:f>
          </x14:formula1>
          <xm:sqref>C17</xm:sqref>
        </x14:dataValidation>
        <x14:dataValidation type="list" allowBlank="1" showInputMessage="1" showErrorMessage="1" xr:uid="{08EA0346-8019-4DC9-A56C-499A593C6163}">
          <x14:formula1>
            <xm:f>Listas!$L$11:$L$14</xm:f>
          </x14:formula1>
          <xm:sqref>C18</xm:sqref>
        </x14:dataValidation>
        <x14:dataValidation type="list" allowBlank="1" showInputMessage="1" showErrorMessage="1" xr:uid="{325BF779-7739-431B-9EA1-29B580C9E626}">
          <x14:formula1>
            <xm:f>Listas!$L$17:$L$18</xm:f>
          </x14:formula1>
          <xm:sqref>C19</xm:sqref>
        </x14:dataValidation>
        <x14:dataValidation type="list" allowBlank="1" showInputMessage="1" showErrorMessage="1" xr:uid="{E4BDD762-B457-4F47-B078-AB7BC4A28BCA}">
          <x14:formula1>
            <xm:f>Listas!$L$21:$L$22</xm:f>
          </x14:formula1>
          <xm:sqref>C20</xm:sqref>
        </x14:dataValidation>
        <x14:dataValidation type="list" allowBlank="1" showInputMessage="1" showErrorMessage="1" xr:uid="{B0E69497-BD1E-434F-A315-18A8F2C59E7F}">
          <x14:formula1>
            <xm:f>Listas!$L$25:$L$28</xm:f>
          </x14:formula1>
          <xm:sqref>C26</xm:sqref>
        </x14:dataValidation>
        <x14:dataValidation type="list" allowBlank="1" showInputMessage="1" showErrorMessage="1" xr:uid="{BD1A4408-57E6-42DB-87D0-098D7A5A7F81}">
          <x14:formula1>
            <xm:f>Listas!$L$31:$L$35</xm:f>
          </x14:formula1>
          <xm:sqref>C27</xm:sqref>
        </x14:dataValidation>
        <x14:dataValidation type="list" allowBlank="1" showInputMessage="1" showErrorMessage="1" xr:uid="{B8510AAA-5E52-4053-BA10-A2C772DF1DE4}">
          <x14:formula1>
            <xm:f>Listas!$L$38:$L$41</xm:f>
          </x14:formula1>
          <xm:sqref>C28</xm:sqref>
        </x14:dataValidation>
        <x14:dataValidation type="list" allowBlank="1" showInputMessage="1" showErrorMessage="1" xr:uid="{3F546A6F-065D-40DB-9226-56ACA215178B}">
          <x14:formula1>
            <xm:f>Listas!$L$44:$L$46</xm:f>
          </x14:formula1>
          <xm:sqref>C29</xm:sqref>
        </x14:dataValidation>
        <x14:dataValidation type="list" allowBlank="1" showInputMessage="1" showErrorMessage="1" xr:uid="{96723FDB-5CB2-4DFA-9C8C-056F94F4A48E}">
          <x14:formula1>
            <xm:f>Listas!$L$48:$L$51</xm:f>
          </x14:formula1>
          <xm:sqref>C31</xm:sqref>
        </x14:dataValidation>
        <x14:dataValidation type="list" allowBlank="1" showInputMessage="1" showErrorMessage="1" xr:uid="{E34E2A1C-44A9-4B58-A35E-14D7F366C022}">
          <x14:formula1>
            <xm:f>Listas!$L$53:$L$55</xm:f>
          </x14:formula1>
          <xm:sqref>C32</xm:sqref>
        </x14:dataValidation>
        <x14:dataValidation type="list" allowBlank="1" showInputMessage="1" showErrorMessage="1" xr:uid="{1E8ED323-0EE3-4D24-9F7B-F7D0042734DD}">
          <x14:formula1>
            <xm:f>Listas!$L$57:$L$59</xm:f>
          </x14:formula1>
          <xm:sqref>C33</xm:sqref>
        </x14:dataValidation>
        <x14:dataValidation type="list" allowBlank="1" showInputMessage="1" showErrorMessage="1" xr:uid="{33D0595C-79FC-41A9-80AD-33B338C4EF16}">
          <x14:formula1>
            <xm:f>Listas!$L$62:$L$65</xm:f>
          </x14:formula1>
          <xm:sqref>C34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D2BE4-C2ED-4839-8BAC-40C41E2265C5}">
  <dimension ref="D3:M69"/>
  <sheetViews>
    <sheetView topLeftCell="C23" workbookViewId="0">
      <selection activeCell="I29" sqref="I29"/>
    </sheetView>
  </sheetViews>
  <sheetFormatPr baseColWidth="10" defaultRowHeight="15" x14ac:dyDescent="0.25"/>
  <cols>
    <col min="11" max="11" width="14.5703125" customWidth="1"/>
    <col min="13" max="13" width="14.140625" customWidth="1"/>
  </cols>
  <sheetData>
    <row r="3" spans="4:13" x14ac:dyDescent="0.25">
      <c r="D3">
        <v>1</v>
      </c>
      <c r="F3" t="s">
        <v>7</v>
      </c>
      <c r="K3" s="18" t="s">
        <v>60</v>
      </c>
      <c r="L3">
        <v>20</v>
      </c>
      <c r="M3" t="s">
        <v>99</v>
      </c>
    </row>
    <row r="4" spans="4:13" x14ac:dyDescent="0.25">
      <c r="D4">
        <v>2</v>
      </c>
      <c r="F4" t="s">
        <v>8</v>
      </c>
      <c r="L4">
        <v>15</v>
      </c>
      <c r="M4" t="s">
        <v>94</v>
      </c>
    </row>
    <row r="5" spans="4:13" x14ac:dyDescent="0.25">
      <c r="D5">
        <v>3</v>
      </c>
      <c r="F5" t="s">
        <v>9</v>
      </c>
      <c r="L5">
        <v>10</v>
      </c>
      <c r="M5" t="s">
        <v>95</v>
      </c>
    </row>
    <row r="6" spans="4:13" x14ac:dyDescent="0.25">
      <c r="D6" t="s">
        <v>51</v>
      </c>
      <c r="F6" t="s">
        <v>10</v>
      </c>
      <c r="L6">
        <v>5</v>
      </c>
      <c r="M6" s="16" t="s">
        <v>23</v>
      </c>
    </row>
    <row r="7" spans="4:13" x14ac:dyDescent="0.25">
      <c r="F7" t="s">
        <v>11</v>
      </c>
      <c r="L7">
        <v>0</v>
      </c>
      <c r="M7" t="s">
        <v>96</v>
      </c>
    </row>
    <row r="8" spans="4:13" x14ac:dyDescent="0.25">
      <c r="F8" t="s">
        <v>12</v>
      </c>
    </row>
    <row r="9" spans="4:13" x14ac:dyDescent="0.25">
      <c r="F9" t="s">
        <v>13</v>
      </c>
    </row>
    <row r="10" spans="4:13" x14ac:dyDescent="0.25">
      <c r="F10" t="s">
        <v>14</v>
      </c>
    </row>
    <row r="11" spans="4:13" x14ac:dyDescent="0.25">
      <c r="F11" t="s">
        <v>15</v>
      </c>
      <c r="K11" s="18" t="s">
        <v>61</v>
      </c>
      <c r="L11">
        <v>15</v>
      </c>
      <c r="M11" t="s">
        <v>26</v>
      </c>
    </row>
    <row r="12" spans="4:13" x14ac:dyDescent="0.25">
      <c r="F12" t="s">
        <v>16</v>
      </c>
      <c r="L12">
        <v>10</v>
      </c>
      <c r="M12" t="s">
        <v>25</v>
      </c>
    </row>
    <row r="13" spans="4:13" x14ac:dyDescent="0.25">
      <c r="F13" t="s">
        <v>17</v>
      </c>
      <c r="L13">
        <v>5</v>
      </c>
      <c r="M13" t="s">
        <v>27</v>
      </c>
    </row>
    <row r="14" spans="4:13" x14ac:dyDescent="0.25">
      <c r="L14">
        <v>0</v>
      </c>
      <c r="M14" t="s">
        <v>98</v>
      </c>
    </row>
    <row r="17" spans="11:13" x14ac:dyDescent="0.25">
      <c r="K17" s="18" t="s">
        <v>62</v>
      </c>
      <c r="L17">
        <v>3</v>
      </c>
      <c r="M17" t="s">
        <v>31</v>
      </c>
    </row>
    <row r="18" spans="11:13" x14ac:dyDescent="0.25">
      <c r="L18">
        <v>0</v>
      </c>
      <c r="M18" t="s">
        <v>89</v>
      </c>
    </row>
    <row r="21" spans="11:13" x14ac:dyDescent="0.25">
      <c r="K21" s="18" t="s">
        <v>64</v>
      </c>
      <c r="L21">
        <v>2</v>
      </c>
      <c r="M21" t="s">
        <v>32</v>
      </c>
    </row>
    <row r="22" spans="11:13" x14ac:dyDescent="0.25">
      <c r="L22">
        <v>0</v>
      </c>
      <c r="M22" t="s">
        <v>33</v>
      </c>
    </row>
    <row r="25" spans="11:13" x14ac:dyDescent="0.25">
      <c r="K25" s="18" t="s">
        <v>63</v>
      </c>
      <c r="L25">
        <v>5</v>
      </c>
      <c r="M25" t="s">
        <v>101</v>
      </c>
    </row>
    <row r="26" spans="11:13" x14ac:dyDescent="0.25">
      <c r="L26">
        <v>3</v>
      </c>
      <c r="M26" t="s">
        <v>102</v>
      </c>
    </row>
    <row r="27" spans="11:13" x14ac:dyDescent="0.25">
      <c r="L27">
        <v>1</v>
      </c>
      <c r="M27" t="s">
        <v>103</v>
      </c>
    </row>
    <row r="28" spans="11:13" x14ac:dyDescent="0.25">
      <c r="L28">
        <v>0</v>
      </c>
      <c r="M28" t="s">
        <v>90</v>
      </c>
    </row>
    <row r="31" spans="11:13" x14ac:dyDescent="0.25">
      <c r="K31" s="18" t="s">
        <v>65</v>
      </c>
      <c r="L31">
        <v>17</v>
      </c>
      <c r="M31" t="s">
        <v>36</v>
      </c>
    </row>
    <row r="32" spans="11:13" x14ac:dyDescent="0.25">
      <c r="L32">
        <v>12</v>
      </c>
      <c r="M32" t="s">
        <v>56</v>
      </c>
    </row>
    <row r="33" spans="11:13" x14ac:dyDescent="0.25">
      <c r="L33">
        <v>6</v>
      </c>
      <c r="M33" t="s">
        <v>53</v>
      </c>
    </row>
    <row r="34" spans="11:13" x14ac:dyDescent="0.25">
      <c r="L34">
        <v>3</v>
      </c>
      <c r="M34" t="s">
        <v>54</v>
      </c>
    </row>
    <row r="35" spans="11:13" x14ac:dyDescent="0.25">
      <c r="L35">
        <v>0</v>
      </c>
      <c r="M35" t="s">
        <v>37</v>
      </c>
    </row>
    <row r="38" spans="11:13" x14ac:dyDescent="0.25">
      <c r="K38" s="18" t="s">
        <v>66</v>
      </c>
      <c r="L38">
        <v>5</v>
      </c>
      <c r="M38" t="s">
        <v>55</v>
      </c>
    </row>
    <row r="39" spans="11:13" x14ac:dyDescent="0.25">
      <c r="L39">
        <v>3</v>
      </c>
      <c r="M39" t="s">
        <v>78</v>
      </c>
    </row>
    <row r="40" spans="11:13" x14ac:dyDescent="0.25">
      <c r="L40">
        <v>1</v>
      </c>
      <c r="M40" t="s">
        <v>79</v>
      </c>
    </row>
    <row r="41" spans="11:13" x14ac:dyDescent="0.25">
      <c r="L41">
        <v>0</v>
      </c>
      <c r="M41" t="s">
        <v>58</v>
      </c>
    </row>
    <row r="44" spans="11:13" x14ac:dyDescent="0.25">
      <c r="K44" s="18" t="s">
        <v>67</v>
      </c>
      <c r="L44">
        <v>8</v>
      </c>
      <c r="M44" t="s">
        <v>84</v>
      </c>
    </row>
    <row r="45" spans="11:13" x14ac:dyDescent="0.25">
      <c r="L45">
        <v>4</v>
      </c>
      <c r="M45" t="s">
        <v>85</v>
      </c>
    </row>
    <row r="46" spans="11:13" x14ac:dyDescent="0.25">
      <c r="L46">
        <v>0</v>
      </c>
      <c r="M46" t="s">
        <v>39</v>
      </c>
    </row>
    <row r="48" spans="11:13" x14ac:dyDescent="0.25">
      <c r="K48" s="18" t="s">
        <v>68</v>
      </c>
      <c r="L48">
        <v>6</v>
      </c>
      <c r="M48" t="s">
        <v>57</v>
      </c>
    </row>
    <row r="49" spans="11:13" x14ac:dyDescent="0.25">
      <c r="L49">
        <v>3</v>
      </c>
      <c r="M49" t="s">
        <v>80</v>
      </c>
    </row>
    <row r="50" spans="11:13" x14ac:dyDescent="0.25">
      <c r="L50">
        <v>1</v>
      </c>
      <c r="M50" t="s">
        <v>81</v>
      </c>
    </row>
    <row r="51" spans="11:13" x14ac:dyDescent="0.25">
      <c r="L51">
        <v>0</v>
      </c>
      <c r="M51" t="s">
        <v>59</v>
      </c>
    </row>
    <row r="53" spans="11:13" x14ac:dyDescent="0.25">
      <c r="K53" s="18" t="s">
        <v>69</v>
      </c>
      <c r="L53">
        <v>6</v>
      </c>
      <c r="M53" t="s">
        <v>72</v>
      </c>
    </row>
    <row r="54" spans="11:13" x14ac:dyDescent="0.25">
      <c r="L54">
        <v>3</v>
      </c>
      <c r="M54" t="s">
        <v>73</v>
      </c>
    </row>
    <row r="55" spans="11:13" x14ac:dyDescent="0.25">
      <c r="L55">
        <v>0</v>
      </c>
      <c r="M55" t="s">
        <v>74</v>
      </c>
    </row>
    <row r="57" spans="11:13" x14ac:dyDescent="0.25">
      <c r="K57" s="18" t="s">
        <v>70</v>
      </c>
      <c r="L57">
        <v>6</v>
      </c>
      <c r="M57" t="s">
        <v>75</v>
      </c>
    </row>
    <row r="58" spans="11:13" x14ac:dyDescent="0.25">
      <c r="L58">
        <v>3</v>
      </c>
      <c r="M58" t="s">
        <v>76</v>
      </c>
    </row>
    <row r="59" spans="11:13" x14ac:dyDescent="0.25">
      <c r="L59">
        <v>0</v>
      </c>
      <c r="M59" t="s">
        <v>40</v>
      </c>
    </row>
    <row r="62" spans="11:13" x14ac:dyDescent="0.25">
      <c r="K62" s="18" t="s">
        <v>71</v>
      </c>
      <c r="L62">
        <v>7</v>
      </c>
      <c r="M62" t="s">
        <v>77</v>
      </c>
    </row>
    <row r="63" spans="11:13" x14ac:dyDescent="0.25">
      <c r="L63">
        <v>3</v>
      </c>
      <c r="M63" t="s">
        <v>82</v>
      </c>
    </row>
    <row r="64" spans="11:13" x14ac:dyDescent="0.25">
      <c r="L64">
        <v>1</v>
      </c>
      <c r="M64" t="s">
        <v>83</v>
      </c>
    </row>
    <row r="65" spans="12:13" x14ac:dyDescent="0.25">
      <c r="L65">
        <v>0</v>
      </c>
      <c r="M65" t="s">
        <v>97</v>
      </c>
    </row>
    <row r="68" spans="12:13" x14ac:dyDescent="0.25">
      <c r="M68" t="s">
        <v>42</v>
      </c>
    </row>
    <row r="69" spans="12:13" x14ac:dyDescent="0.25">
      <c r="M69" t="s">
        <v>43</v>
      </c>
    </row>
  </sheetData>
  <sheetProtection algorithmName="SHA-512" hashValue="nC3HHjwOXKXDUzm75BzM3YyHDJ8YmSxX5chNJOeQ6bIAX5kmhKeouXztL5cngMUWEkRiJVwCUMKgwEUsqEve2g==" saltValue="FJhG2uRo7Y8zmnlMNK/3s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Evaluación</vt:lpstr>
      <vt:lpstr>Listas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Perez Rodriguez</dc:creator>
  <cp:lastModifiedBy>Liliana Perez Rodriguez</cp:lastModifiedBy>
  <cp:lastPrinted>2024-07-28T22:33:35Z</cp:lastPrinted>
  <dcterms:created xsi:type="dcterms:W3CDTF">2024-07-04T15:17:20Z</dcterms:created>
  <dcterms:modified xsi:type="dcterms:W3CDTF">2024-08-16T22:24:06Z</dcterms:modified>
</cp:coreProperties>
</file>