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fhsanchezs\Downloads\Envío Procedimiento _Gestionar proyectos de TI_ y formatos asociados para aprobación\"/>
    </mc:Choice>
  </mc:AlternateContent>
  <xr:revisionPtr revIDLastSave="0" documentId="13_ncr:1_{04094298-E740-4678-8DBD-99C50E2BC06C}" xr6:coauthVersionLast="47" xr6:coauthVersionMax="47" xr10:uidLastSave="{00000000-0000-0000-0000-000000000000}"/>
  <bookViews>
    <workbookView xWindow="-120" yWindow="-120" windowWidth="29040" windowHeight="15840" tabRatio="898" firstSheet="2" activeTab="2" xr2:uid="{177E899C-5AFD-4333-9E4E-A3D5EBC65C3C}"/>
  </bookViews>
  <sheets>
    <sheet name="Arquitectura" sheetId="1" state="hidden" r:id="rId1"/>
    <sheet name="Enlaces TI" sheetId="26" state="hidden" r:id="rId2"/>
    <sheet name="PORTADA" sheetId="29" r:id="rId3"/>
    <sheet name="1. Estructura EDT" sheetId="21" r:id="rId4"/>
    <sheet name="2. CRONOGRAMA GRAL" sheetId="11" r:id="rId5"/>
    <sheet name="3. MAT_ENTREGABLES" sheetId="23" r:id="rId6"/>
    <sheet name="4. MAT_INTERESADOS" sheetId="25" r:id="rId7"/>
    <sheet name="5. MAT_RIESGOS" sheetId="27" r:id="rId8"/>
    <sheet name="6. LECCIONES APRENDIDAS" sheetId="30" r:id="rId9"/>
    <sheet name="7. VALOR PUBLICO" sheetId="31" r:id="rId10"/>
    <sheet name="Config" sheetId="32" r:id="rId11"/>
    <sheet name="Administracion LISTAS" sheetId="28" state="hidden" r:id="rId12"/>
  </sheets>
  <externalReferences>
    <externalReference r:id="rId13"/>
    <externalReference r:id="rId14"/>
  </externalReferences>
  <definedNames>
    <definedName name="Compro_Oblig">#REF!</definedName>
    <definedName name="CONTROL">'2. CRONOGRAMA GRAL'!$C$10:$O$50</definedName>
    <definedName name="FICHA_INV">[1]Lista_Desplegable!$AL$2:$AM$8</definedName>
    <definedName name="IN_INI_Area">'[2]1_Iniciativas'!$I$8:$I$8</definedName>
    <definedName name="IN_INI_EjeAsociado">'[2]1_Iniciativas'!#REF!</definedName>
    <definedName name="IN_INI_ID">'[2]1_Iniciativas'!$B$8:$B$8</definedName>
    <definedName name="IN_INI_ObjEsp_Iniciativa">'[2]1_Iniciativas'!$H$8:$H$8</definedName>
    <definedName name="IN_INI_ObjGnal_iniciativa">'[2]1_Iniciativas'!$G$8:$G$8</definedName>
    <definedName name="IN_INI_RecursoIni_ano1">'[2]1_Iniciativas'!$L$8:$L$8</definedName>
    <definedName name="IN_INI_RecursoIni_ano2">'[2]1_Iniciativas'!$M$8:$M$8</definedName>
    <definedName name="IN_INI_RecursoIni_ano3">'[2]1_Iniciativas'!$N$8:$N$8</definedName>
    <definedName name="IN_INI_RecursoIni_ano4">'[2]1_Iniciativas'!$O$8:$O$8</definedName>
    <definedName name="IN_INICIATIVAS">'[2]1_Iniciativas'!$B$8:$P$8</definedName>
    <definedName name="IN_PRD_IniId">'[2]2_Productos Iniciativas'!$B$8:$B$12</definedName>
    <definedName name="IN_PRD_LineaBase">'[2]2_Productos Iniciativas'!$K$8:$K$12</definedName>
    <definedName name="IN_PRD_MetaAno1">'[2]2_Productos Iniciativas'!$L$8:$L$12</definedName>
    <definedName name="IN_PRD_MetaAno2">'[2]2_Productos Iniciativas'!$M$8:$M$12</definedName>
    <definedName name="IN_PRD_MetaAno3">'[2]2_Productos Iniciativas'!$N$8:$N$12</definedName>
    <definedName name="IN_PRD_MetaAno4">'[2]2_Productos Iniciativas'!$O$8:$O$12</definedName>
    <definedName name="IN_PRD_MetaCuatrenio">'[2]2_Productos Iniciativas'!$P$8:$P$12</definedName>
    <definedName name="IN_PRD_NomIndicador">'[2]2_Productos Iniciativas'!$E$8:$E$12</definedName>
    <definedName name="IN_PRD_producto">'[2]2_Productos Iniciativas'!#REF!</definedName>
    <definedName name="IN_PRY_IniId">#REF!</definedName>
    <definedName name="IN_PRY_NombreProyecto">#REF!</definedName>
    <definedName name="Matriz">[1]Proyectos!$B$5:$T$32</definedName>
    <definedName name="MINTIC_EJE">[2]Lista_Desplegable!$C$2:$C$6</definedName>
    <definedName name="Nombre_proyecto">#REF!</definedName>
    <definedName name="Objetivo_PND">[2]Lista_Desplegable!$B$2:$B$3</definedName>
    <definedName name="OUT_INI_ID">'[2]Out-iniciativas'!$B$1</definedName>
    <definedName name="OUT_INI_ID1">'[2]Out-iniciativas'!$B$1</definedName>
    <definedName name="Proyectos2021">'[2]3_Proyectos'!$A$7:$B$229</definedName>
    <definedName name="Rec_Proy">[1]Proyectos!$B$46:$C$56</definedName>
    <definedName name="RecursosProy">[1]Proyectos!$B$5:$U$32</definedName>
    <definedName name="Tipo_iniciativa">[2]Lista_Desplegable!$Y$2:$Y$4</definedName>
    <definedName name="Tipo_Proyecto">[2]Lista_Desplegable!$AA$2:$AA$4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7" l="1"/>
  <c r="N9" i="27"/>
  <c r="N10" i="27"/>
  <c r="N11" i="27"/>
  <c r="N12" i="27"/>
  <c r="N13" i="27"/>
  <c r="N14" i="27"/>
  <c r="N15" i="27"/>
  <c r="N16" i="27"/>
  <c r="N17" i="27"/>
  <c r="M9" i="27"/>
  <c r="M10" i="27"/>
  <c r="M11" i="27"/>
  <c r="M12" i="27"/>
  <c r="M13" i="27"/>
  <c r="M14" i="27"/>
  <c r="M15" i="27"/>
  <c r="M16" i="27"/>
  <c r="M8" i="27"/>
  <c r="N8" i="27" s="1"/>
  <c r="D61" i="11"/>
  <c r="O47" i="11"/>
  <c r="K47" i="11"/>
  <c r="O41" i="11"/>
  <c r="K41" i="11"/>
  <c r="O33" i="11"/>
  <c r="K33" i="11"/>
  <c r="O26" i="11"/>
  <c r="K26" i="11"/>
  <c r="O22" i="11"/>
  <c r="K22" i="11"/>
  <c r="O18" i="11"/>
  <c r="K18" i="11"/>
  <c r="O14" i="11"/>
  <c r="F54" i="11" s="1"/>
  <c r="K14" i="11"/>
  <c r="F60" i="11"/>
  <c r="C60" i="11"/>
  <c r="L16" i="11"/>
  <c r="N16" i="11" s="1"/>
  <c r="L49" i="11"/>
  <c r="N49" i="11" s="1"/>
  <c r="L50" i="11"/>
  <c r="N50" i="11" s="1"/>
  <c r="L15" i="11"/>
  <c r="N15" i="11" s="1"/>
  <c r="K10" i="11"/>
  <c r="I48" i="11"/>
  <c r="I46" i="11"/>
  <c r="I45" i="11"/>
  <c r="L45" i="11" s="1"/>
  <c r="I44" i="11"/>
  <c r="L44" i="11" s="1"/>
  <c r="I43" i="11"/>
  <c r="L43" i="11" s="1"/>
  <c r="I42" i="11"/>
  <c r="I40" i="11"/>
  <c r="L40" i="11" s="1"/>
  <c r="I39" i="11"/>
  <c r="L39" i="11" s="1"/>
  <c r="I38" i="11"/>
  <c r="L38" i="11" s="1"/>
  <c r="I37" i="11"/>
  <c r="L37" i="11" s="1"/>
  <c r="I36" i="11"/>
  <c r="I35" i="11"/>
  <c r="L35" i="11" s="1"/>
  <c r="I34" i="11"/>
  <c r="L34" i="11" s="1"/>
  <c r="I32" i="11"/>
  <c r="I31" i="11"/>
  <c r="L31" i="11" s="1"/>
  <c r="I30" i="11"/>
  <c r="L30" i="11" s="1"/>
  <c r="I29" i="11"/>
  <c r="I28" i="11"/>
  <c r="I27" i="11"/>
  <c r="I25" i="11"/>
  <c r="L25" i="11" s="1"/>
  <c r="I24" i="11"/>
  <c r="L24" i="11" s="1"/>
  <c r="I23" i="11"/>
  <c r="L23" i="11" s="1"/>
  <c r="I21" i="11"/>
  <c r="L21" i="11" s="1"/>
  <c r="I20" i="11"/>
  <c r="L20" i="11" s="1"/>
  <c r="I19" i="11"/>
  <c r="L19" i="11" s="1"/>
  <c r="I17" i="11"/>
  <c r="L17" i="11" s="1"/>
  <c r="I13" i="11"/>
  <c r="L13" i="11" s="1"/>
  <c r="I12" i="11"/>
  <c r="L12" i="11" s="1"/>
  <c r="I11" i="11"/>
  <c r="L11" i="11" s="1"/>
  <c r="B60" i="11"/>
  <c r="C59" i="11"/>
  <c r="B59" i="11"/>
  <c r="C58" i="11"/>
  <c r="B58" i="11"/>
  <c r="C57" i="11"/>
  <c r="B57" i="11"/>
  <c r="C56" i="11"/>
  <c r="B56" i="11"/>
  <c r="C55" i="11"/>
  <c r="B55" i="11"/>
  <c r="B54" i="11"/>
  <c r="C54" i="11"/>
  <c r="B53" i="11"/>
  <c r="C53" i="11"/>
  <c r="O13" i="11"/>
  <c r="O12" i="11"/>
  <c r="O11" i="11"/>
  <c r="F57" i="11" l="1"/>
  <c r="F59" i="11"/>
  <c r="F58" i="11"/>
  <c r="F56" i="11"/>
  <c r="F55" i="11"/>
  <c r="N45" i="11"/>
  <c r="N37" i="11"/>
  <c r="L46" i="11"/>
  <c r="N46" i="11" s="1"/>
  <c r="N39" i="11"/>
  <c r="L36" i="11"/>
  <c r="N36" i="11" s="1"/>
  <c r="L28" i="11"/>
  <c r="N28" i="11" s="1"/>
  <c r="N44" i="11"/>
  <c r="L29" i="11"/>
  <c r="N29" i="11" s="1"/>
  <c r="N30" i="11"/>
  <c r="N31" i="11"/>
  <c r="N40" i="11"/>
  <c r="L27" i="11"/>
  <c r="N27" i="11" s="1"/>
  <c r="N35" i="11"/>
  <c r="N38" i="11"/>
  <c r="L42" i="11"/>
  <c r="N34" i="11"/>
  <c r="N43" i="11"/>
  <c r="L48" i="11"/>
  <c r="L32" i="11"/>
  <c r="N32" i="11" s="1"/>
  <c r="N17" i="11"/>
  <c r="N14" i="11" s="1"/>
  <c r="E54" i="11" s="1"/>
  <c r="N21" i="11"/>
  <c r="N20" i="11"/>
  <c r="N19" i="11"/>
  <c r="N25" i="11"/>
  <c r="N24" i="11"/>
  <c r="N23" i="11"/>
  <c r="O10" i="11"/>
  <c r="N13" i="11"/>
  <c r="E53" i="11" s="1"/>
  <c r="N12" i="11"/>
  <c r="F53" i="11" l="1"/>
  <c r="F61" i="11" s="1"/>
  <c r="N42" i="11"/>
  <c r="N41" i="11" s="1"/>
  <c r="N33" i="11"/>
  <c r="N26" i="11"/>
  <c r="N22" i="11"/>
  <c r="N48" i="11"/>
  <c r="N47" i="11" s="1"/>
  <c r="E60" i="11" s="1"/>
  <c r="N11" i="11"/>
  <c r="N10" i="11" s="1"/>
  <c r="N18" i="11"/>
  <c r="E57" i="11" l="1"/>
  <c r="G57" i="11" s="1"/>
  <c r="E59" i="11"/>
  <c r="G59" i="11" s="1"/>
  <c r="E55" i="11"/>
  <c r="E56" i="11"/>
  <c r="G56" i="11" s="1"/>
  <c r="E58" i="11"/>
  <c r="G58" i="11" s="1"/>
  <c r="G53" i="11"/>
  <c r="G60" i="11"/>
  <c r="G54" i="11"/>
  <c r="E61" i="11" l="1"/>
  <c r="G61" i="11" s="1"/>
  <c r="G5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Rebeca Becerra Fernandez</author>
  </authors>
  <commentList>
    <comment ref="E9" authorId="0" shapeId="0" xr:uid="{11B36035-DC93-402E-905B-9BCCA4A8FC7E}">
      <text>
        <r>
          <rPr>
            <sz val="8"/>
            <color indexed="81"/>
            <rFont val="Tahoma"/>
            <family val="2"/>
          </rPr>
          <t>Describa los impactos que generará el proyecto a nivel de grupos de interés del MADS internos y externos, principalmente ciudadanos o en términos de ecosistemas</t>
        </r>
      </text>
    </comment>
  </commentList>
</comments>
</file>

<file path=xl/sharedStrings.xml><?xml version="1.0" encoding="utf-8"?>
<sst xmlns="http://schemas.openxmlformats.org/spreadsheetml/2006/main" count="736" uniqueCount="436">
  <si>
    <t>PLAN DE TRABAJO - ESTÁNDARES Y ARQUITECTURA</t>
  </si>
  <si>
    <t>mejora  marco AE &amp; GPTI</t>
  </si>
  <si>
    <t>mejora  marco GOB &amp; DATOS</t>
  </si>
  <si>
    <t>nueva versión</t>
  </si>
  <si>
    <t>Marco de Referencia de Arquitectura Empresarial para las Entidades Estatales</t>
  </si>
  <si>
    <t>Número de integrantes:  4</t>
  </si>
  <si>
    <t xml:space="preserve">Item </t>
  </si>
  <si>
    <t>Actividad</t>
  </si>
  <si>
    <t>Responsable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</si>
  <si>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</si>
  <si>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</si>
  <si>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</si>
  <si>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</si>
  <si>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</si>
  <si>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</si>
  <si>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</si>
  <si>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</si>
  <si>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</si>
  <si>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</si>
  <si>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</si>
  <si>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</si>
  <si>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Mes</t>
  </si>
  <si>
    <t>TOTALES</t>
  </si>
  <si>
    <t>Semanas</t>
  </si>
  <si>
    <t xml:space="preserve"> +Elaboración y ajustes al plan de trabajo</t>
  </si>
  <si>
    <t> +Análisis previo</t>
  </si>
  <si>
    <t>1.1</t>
  </si>
  <si>
    <t>  - Estudio y análisis de PMBOK 7, SCRUM 2020 y metodologías ágiles</t>
  </si>
  <si>
    <t>Samuel</t>
  </si>
  <si>
    <t>1.2</t>
  </si>
  <si>
    <t>  - Estudio y análisis de COBIT y otros marcos, modelos y buenas prácticas de gobierno de TI.</t>
  </si>
  <si>
    <t>Miembro3</t>
  </si>
  <si>
    <t>1.3</t>
  </si>
  <si>
    <t>  - Estudio y análisis de SAFe y otros marcos o modelos de arquitectura.</t>
  </si>
  <si>
    <t>Jairo</t>
  </si>
  <si>
    <t>1.4</t>
  </si>
  <si>
    <t>  - Estudio y análisis DAMA y otros modelos de Data Gobernance</t>
  </si>
  <si>
    <t>Miembro4</t>
  </si>
  <si>
    <t>1.5</t>
  </si>
  <si>
    <t xml:space="preserve">  - Análisis de viabilidad de integración/articulacion del MRAE con los demas marcos y modelos de la DGD</t>
  </si>
  <si>
    <t>Equipo</t>
  </si>
  <si>
    <t>1.6</t>
  </si>
  <si>
    <t>  - Estudiar y analizar las oportunidades de mejora de los Marcos</t>
  </si>
  <si>
    <t>1.7</t>
  </si>
  <si>
    <t>  - Establecer linea base del toolbox del MAE y Transformación digital</t>
  </si>
  <si>
    <t>1.7.1</t>
  </si>
  <si>
    <t xml:space="preserve">       - Identificar equivalencias entre las dos versiones del marco</t>
  </si>
  <si>
    <t>1.7.2</t>
  </si>
  <si>
    <t xml:space="preserve">       - Determinar artefactos a descontinuar</t>
  </si>
  <si>
    <t>1.7.3</t>
  </si>
  <si>
    <t xml:space="preserve">       - Determinar artefactos a actualizar</t>
  </si>
  <si>
    <t>1.7.4</t>
  </si>
  <si>
    <t xml:space="preserve">       - Determinar artefactos a elaborar</t>
  </si>
  <si>
    <t>1.8</t>
  </si>
  <si>
    <t xml:space="preserve">  - Analisis de viabilidad de integración de Modelos de Madurez</t>
  </si>
  <si>
    <t>1.9</t>
  </si>
  <si>
    <t>  - Identificar oportunidades de mejora o ajustes requeridos para el Marco de Transformación Digital teniendo en cuenta los estándares de industria, buenas practicas y otras consideraciones relevantes.</t>
  </si>
  <si>
    <t>1.10</t>
  </si>
  <si>
    <t xml:space="preserve"> - Platear los retos de MV relacionados con el habilitador de Arquitectura de la PGD</t>
  </si>
  <si>
    <t xml:space="preserve">  - Desarrollar una estratégia de empoderamiento de adopción/utilización de los Marcos </t>
  </si>
  <si>
    <t> +Reestructuración del Marco</t>
  </si>
  <si>
    <t>2.1</t>
  </si>
  <si>
    <t>  - Simplificar en un solo documento maestro del MRAE los modelos de Arquitectura,  de Gestión TI y de Gobierno TI</t>
  </si>
  <si>
    <t>2.1.1</t>
  </si>
  <si>
    <t>       - Actualizar/simplificar el Modelo de Arquitectura Empresarial - MAE</t>
  </si>
  <si>
    <t>2.1.2</t>
  </si>
  <si>
    <t>       - Actualizar/simplificar el Modelo de Gestión de Proyectos de TI - MGPTI</t>
  </si>
  <si>
    <t>2.1.3</t>
  </si>
  <si>
    <t>       - Actualizar/simplificar el Modelo de Gestión y Gobierno de TI - MGGTI</t>
  </si>
  <si>
    <t xml:space="preserve">  - Organizar y priorizar por cada Modelo/Dominio las guias y herramientas por trabajar</t>
  </si>
  <si>
    <t xml:space="preserve">  - Modelo Arquitectura Empresarial - MAE (Desarrollar/ actualizar)</t>
  </si>
  <si>
    <t>2.3.1</t>
  </si>
  <si>
    <t xml:space="preserve">       - Guias</t>
  </si>
  <si>
    <t>2.3.2</t>
  </si>
  <si>
    <t xml:space="preserve">       - Indicadores de adopción de los linamientos de los marcos de referencia</t>
  </si>
  <si>
    <t>2.3.3</t>
  </si>
  <si>
    <t xml:space="preserve">       - Tableros de control</t>
  </si>
  <si>
    <t xml:space="preserve">  - Modelo de Gestión de Proyectos de TI (Desarrollar/ actualizar)</t>
  </si>
  <si>
    <t>2.4.1</t>
  </si>
  <si>
    <t>2.4.2</t>
  </si>
  <si>
    <t>2.4.3</t>
  </si>
  <si>
    <t xml:space="preserve">  - Modelo de Gestión y Gobierno TI (Desarrollar/ actualizar)</t>
  </si>
  <si>
    <t>2.5.1</t>
  </si>
  <si>
    <t>2.5.2</t>
  </si>
  <si>
    <t>2.5.3</t>
  </si>
  <si>
    <t xml:space="preserve">  - Marco de Transformación Digital (Desarrollar/ actualizar) (en caso de ser requerido)</t>
  </si>
  <si>
    <t>2.6.1</t>
  </si>
  <si>
    <t>2.6.2</t>
  </si>
  <si>
    <t>2.6.3</t>
  </si>
  <si>
    <t xml:space="preserve">  - Articulación con otros marcos/ modelos (conforme a análisis previo)</t>
  </si>
  <si>
    <t>2.7.1</t>
  </si>
  <si>
    <t xml:space="preserve">      - MSPI</t>
  </si>
  <si>
    <t>2.7.2</t>
  </si>
  <si>
    <t xml:space="preserve">      - Datos abiertos</t>
  </si>
  <si>
    <t>2.7.3</t>
  </si>
  <si>
    <t xml:space="preserve">      - Interoperabilidad y lenguaje comun de intercambio</t>
  </si>
  <si>
    <t>2.7.4</t>
  </si>
  <si>
    <t xml:space="preserve">      - Infraestructura de datos pública</t>
  </si>
  <si>
    <t>2.7.5</t>
  </si>
  <si>
    <t xml:space="preserve">      - Ciudades y territorios inteligentes</t>
  </si>
  <si>
    <t>2.7.6</t>
  </si>
  <si>
    <t xml:space="preserve">      - Marco de transforación digital</t>
  </si>
  <si>
    <t>2.7.7</t>
  </si>
  <si>
    <t xml:space="preserve">      - Portal unico del Estado colombiano GOV.CO</t>
  </si>
  <si>
    <t>2.7.8</t>
  </si>
  <si>
    <t xml:space="preserve">      - Servicios Ciudadanos Digitales</t>
  </si>
  <si>
    <t>2.7.9</t>
  </si>
  <si>
    <t xml:space="preserve">      - AMP</t>
  </si>
  <si>
    <t>2.8</t>
  </si>
  <si>
    <t xml:space="preserve">  - Publicación de versiones preliminares para recepción de comentarios </t>
  </si>
  <si>
    <t xml:space="preserve">  - Revisión y análisis de comentarios/sugerencias recibidas y respuestas</t>
  </si>
  <si>
    <t>2.9</t>
  </si>
  <si>
    <t xml:space="preserve">  - Realizar ajustes a documentación conforme a comentarios recibidos a la propuesta de mejora/actualización del MRAE</t>
  </si>
  <si>
    <t>2.10</t>
  </si>
  <si>
    <t xml:space="preserve">  - Liberar nuevas versiones y actualizar el portal web y base de conocimiento del MRAE </t>
  </si>
  <si>
    <t> +Metodología de trabajo y sensibilización</t>
  </si>
  <si>
    <t>3.1</t>
  </si>
  <si>
    <t xml:space="preserve">  - Socialización, talleres Hablemos de GD, Conéctate, Bootcams, entre otros. (por demanda)</t>
  </si>
  <si>
    <t>3.2</t>
  </si>
  <si>
    <t xml:space="preserve">  - Recepción de inquietudes (sobre socialización, talleres, eventos) y emisión de respuestas/soluciones (por demanda)</t>
  </si>
  <si>
    <t>3.3</t>
  </si>
  <si>
    <t xml:space="preserve">  - Ajustes conforme a retroalimentación recibida (contenido, presentación, conceptos, etc)</t>
  </si>
  <si>
    <t>3.4</t>
  </si>
  <si>
    <t xml:space="preserve">  - Incorporar multimedia en el portal del MRAE para adopción de los Marcos de referencia</t>
  </si>
  <si>
    <t>3.5</t>
  </si>
  <si>
    <t xml:space="preserve">  - Implementación de la estrategia de empoderamiento de adopción/utilización de los Marcos</t>
  </si>
  <si>
    <t>3.6</t>
  </si>
  <si>
    <t xml:space="preserve">  - Sensibilizar Interesados principales de la importancia de la continuidad del proceso de TD</t>
  </si>
  <si>
    <t>3.6.1</t>
  </si>
  <si>
    <t xml:space="preserve">       - Directivos / juntas / Organos de coodaministración</t>
  </si>
  <si>
    <t>3.6.2</t>
  </si>
  <si>
    <t xml:space="preserve">       -  Responsables de TI, secretarios planeacion</t>
  </si>
  <si>
    <t>3.7</t>
  </si>
  <si>
    <t xml:space="preserve">  - Mesas de trabajo para Arquitectura Sectorial (por demanda)</t>
  </si>
  <si>
    <t> +Otras iniciativas</t>
  </si>
  <si>
    <t xml:space="preserve">  - Realizar análisis del sector de adopción/uso de arquitectura con la información disponible</t>
  </si>
  <si>
    <t>4.2</t>
  </si>
  <si>
    <t xml:space="preserve">   - Acciones CONPES de reactivación </t>
  </si>
  <si>
    <t>4.2.1</t>
  </si>
  <si>
    <t xml:space="preserve">          - Jairo Riascos</t>
  </si>
  <si>
    <t>4.2.2</t>
  </si>
  <si>
    <t xml:space="preserve">          - Samuel Peña </t>
  </si>
  <si>
    <t>4.3</t>
  </si>
  <si>
    <t xml:space="preserve">  - Apoyo a supervisión Mantenimiento/implementacion aplicaciones DGD y generación de requerimientos técnicos</t>
  </si>
  <si>
    <t xml:space="preserve">  - Reglamentación ley Antitrámites</t>
  </si>
  <si>
    <t xml:space="preserve">  - Requerimientos funcionales plataforma seguimiento PETI</t>
  </si>
  <si>
    <t> +Labores del día a día</t>
  </si>
  <si>
    <t>Atención de PQRS en temas de Arquitectura y Transformación Digital</t>
  </si>
  <si>
    <t xml:space="preserve">Inquietudes correos acompañamiento, MinTICresponde </t>
  </si>
  <si>
    <t>Inquietudes retos Máxima Velocidad</t>
  </si>
  <si>
    <t>Evaluación de retos  de Máxima Velocidad</t>
  </si>
  <si>
    <t>Apoyo transversal a proyectos de la DGD, Mesas de trabajo interistitucionales, Reuniones de proyectos  y otras reuniones de DGD</t>
  </si>
  <si>
    <t>Apoyo a iniciativas de MinTic</t>
  </si>
  <si>
    <t>Acompañamiento a Entidades públicas en relacion a MRAE y TD (virtual)</t>
  </si>
  <si>
    <t>Acompañamiento a Entidades públicas en relacion a MRAE y TD (en territorio)</t>
  </si>
  <si>
    <t>Apoyo en la estructuración de proyectos de la DGD</t>
  </si>
  <si>
    <t>5.10</t>
  </si>
  <si>
    <t>Reporte de avance de indicadores de ASPA y SPI</t>
  </si>
  <si>
    <t>5.11</t>
  </si>
  <si>
    <t>Carpeta Ministra</t>
  </si>
  <si>
    <t>5.12</t>
  </si>
  <si>
    <t>Carpeta Viceministro</t>
  </si>
  <si>
    <t>5.13</t>
  </si>
  <si>
    <t>Generación de TPs sobre Estándares, Arquitectura y gestión de proyectos TIC</t>
  </si>
  <si>
    <t>5.14</t>
  </si>
  <si>
    <t>Comunicar/divulgar sobre los avances del equipo de lineamientos y arquitectura</t>
  </si>
  <si>
    <t xml:space="preserve"> - </t>
  </si>
  <si>
    <t>Prorata equipo</t>
  </si>
  <si>
    <t>Carga x persona</t>
  </si>
  <si>
    <t>Sin asignación</t>
  </si>
  <si>
    <t>DISPONIBILIDAD</t>
  </si>
  <si>
    <t>Total Carga</t>
  </si>
  <si>
    <t>Pro.Mes</t>
  </si>
  <si>
    <t>Total</t>
  </si>
  <si>
    <t>Total Capacidad</t>
  </si>
  <si>
    <t>Disponible</t>
  </si>
  <si>
    <t>COD</t>
  </si>
  <si>
    <t>NOMBRE PROYECTO</t>
  </si>
  <si>
    <t>ENLACE OTI</t>
  </si>
  <si>
    <t>FECHA CIERRE</t>
  </si>
  <si>
    <t>NOTA</t>
  </si>
  <si>
    <t>CITES - Ventanilla de emisión de CITES</t>
  </si>
  <si>
    <t>Rosangela Corzo</t>
  </si>
  <si>
    <t>OTAC 30/04/2023</t>
  </si>
  <si>
    <t>Módulo de Aprovechamiento Forestal</t>
  </si>
  <si>
    <t>OTAC 30/04/2024</t>
  </si>
  <si>
    <t>Panorama |Gestor de Informaciones Intervenciones Bosques</t>
  </si>
  <si>
    <t>Pedro Camilo Vargas</t>
  </si>
  <si>
    <t>Pulmones de Colombia | Sistema de Alerta Tempranas Bosques (IDEAM)</t>
  </si>
  <si>
    <t>360 Portal de causas y agentes deforestación (IDEAM)</t>
  </si>
  <si>
    <t>Sistema de Indicadores de Negocios Verdes</t>
  </si>
  <si>
    <t>Sistema de Captura de Negocios Verdes</t>
  </si>
  <si>
    <t>Respira 2030 App | Contador de árboles</t>
  </si>
  <si>
    <t>Angelica Jaramillo</t>
  </si>
  <si>
    <t>Interoperabilidad SNIF y Sistema Bosques SMBYC IDEAM  con Sistema Resturación MADS</t>
  </si>
  <si>
    <t>Tasa Compensatoria de Aprovechamiento Forestal Maderable TCAFM</t>
  </si>
  <si>
    <t>Registro de Ecosistemas y Areas Ambientales REAA
Visor geografico</t>
  </si>
  <si>
    <t>Pedro Camilo Vargas
Jormmy Camacho</t>
  </si>
  <si>
    <t>Por definir</t>
  </si>
  <si>
    <t>Plataforma de Acceso a Recursos Genéticos</t>
  </si>
  <si>
    <t>Portal de Información sobre Tráfico ilegal Fauna  Silvestre PIFS</t>
  </si>
  <si>
    <t>COVIMA
App | Catálogo de Especies Maderables</t>
  </si>
  <si>
    <t>Módulo de instrumentos de Gestión del Sistema de Información del Recurso Hídrico - SIRH</t>
  </si>
  <si>
    <t>Jaime Guzman</t>
  </si>
  <si>
    <t>CARDINAL [Antes SIPGACAR)</t>
  </si>
  <si>
    <t>Herramienta de Acción Climática HAC II</t>
  </si>
  <si>
    <t>Herramienta Calculadora de Huella de Carbono (GEI)</t>
  </si>
  <si>
    <t>Actualización Calculadora Colombiana de Carbono 2050</t>
  </si>
  <si>
    <t>Plataforma de Cálculo y reporte voluntario de GEI</t>
  </si>
  <si>
    <t>VITAL Ventanilla Unica de Trámites</t>
  </si>
  <si>
    <t>VISOR Geografico de Mapas Ambientales</t>
  </si>
  <si>
    <t>Paula Belalcazar</t>
  </si>
  <si>
    <t>CIMA Centro de Información Y Monitoreo Ambiental</t>
  </si>
  <si>
    <t>SAVIA Escuela de Formación Ambiental</t>
  </si>
  <si>
    <t>Yormmi Camacho</t>
  </si>
  <si>
    <t>ARCA Evolutivo Gestor Documental</t>
  </si>
  <si>
    <t xml:space="preserve">Juliana </t>
  </si>
  <si>
    <t>Inventario de Proyectos de Cooperación 
Oficina de Asuntos Internacionales</t>
  </si>
  <si>
    <t>Gestor de Proyectos Jurídicos
Oficina de Asuntos Juridicos</t>
  </si>
  <si>
    <t>PROYECTO</t>
  </si>
  <si>
    <t>CÓDIGO</t>
  </si>
  <si>
    <t>Enlace a Expediente| Repositorio</t>
  </si>
  <si>
    <t>ÁREA FUNCIONAL RESPONSABLE</t>
  </si>
  <si>
    <t>LÍDER FUNCIONAL</t>
  </si>
  <si>
    <t>ENLACE TI OTIC</t>
  </si>
  <si>
    <t xml:space="preserve">ENTIDAD COOPERANTE </t>
  </si>
  <si>
    <t>PROVEEDOR</t>
  </si>
  <si>
    <t xml:space="preserve">  CONTRATO</t>
  </si>
  <si>
    <t>VALOR</t>
  </si>
  <si>
    <t>SUPERVISOR (ES)</t>
  </si>
  <si>
    <t>FECHA DE INICIO</t>
  </si>
  <si>
    <t>FECHA FIN PREVISTA</t>
  </si>
  <si>
    <t>COMPONENTES DEL PLAN DE GESTIÓN DEL PROYECTO</t>
  </si>
  <si>
    <t>ESTRUCTURA DESGLOSE DE TRABAJO</t>
  </si>
  <si>
    <t>1. Estructura EDT'!A1</t>
  </si>
  <si>
    <t>Ver</t>
  </si>
  <si>
    <t>Enlace a archivo en Wiki (si aplica)</t>
  </si>
  <si>
    <t>CRONOGRAMA GENERAL</t>
  </si>
  <si>
    <t>2. CRONOGRAMA GRAL'!A1</t>
  </si>
  <si>
    <t>Enlace a archivo MSProject (si aplica)</t>
  </si>
  <si>
    <t>MATRIZ DE ENTREGABLES</t>
  </si>
  <si>
    <t>3. MAT_ENTREGABLES'!A1</t>
  </si>
  <si>
    <t>Número de Expediente en ARCA</t>
  </si>
  <si>
    <t>MATRIZ DE INTERESADOS</t>
  </si>
  <si>
    <t>4. MAT_INTERESADOS'!A1</t>
  </si>
  <si>
    <t>MATRIZ DE RIESGOS</t>
  </si>
  <si>
    <t>5. MAT_RIESGOS'!A1</t>
  </si>
  <si>
    <t>LECCIONES APRENDIDAS</t>
  </si>
  <si>
    <t>VALOR PÚBLICO GANADO</t>
  </si>
  <si>
    <t>7.  VALOR PUBLICO'!A1</t>
  </si>
  <si>
    <t>OTROS DOCUMENTOS Y ANEXOS QUE INTEGRAN EL PLAN DE GESTIÓN DEL PROYECTO</t>
  </si>
  <si>
    <t>Enlace</t>
  </si>
  <si>
    <t>OBSERVACIONES AL PLAN DE GESTIÓN DEL PROYECTO</t>
  </si>
  <si>
    <t>CONTROL DE VERSIONES DEL PLAN DE GESTIÓN DEL PROYECTO</t>
  </si>
  <si>
    <t>Versión</t>
  </si>
  <si>
    <t>Fecha</t>
  </si>
  <si>
    <t xml:space="preserve">Control de Cambio No. </t>
  </si>
  <si>
    <t xml:space="preserve">Motivo del Cambio </t>
  </si>
  <si>
    <t>Aprobado por</t>
  </si>
  <si>
    <t>AA/MM/DD</t>
  </si>
  <si>
    <t>ESTRUCTURA DE DESGLOSE DE TRABAJO</t>
  </si>
  <si>
    <t>Ir a Portada</t>
  </si>
  <si>
    <t xml:space="preserve">VERSIÓN </t>
  </si>
  <si>
    <t>FECHA</t>
  </si>
  <si>
    <t>Enlace a anexo:</t>
  </si>
  <si>
    <t xml:space="preserve">MINISTERIO DE AMBIENTE Y 
DESARROLLO SOSTENIBLE </t>
  </si>
  <si>
    <t>CRONOGRAMA GENERAL DEL PROYECTO</t>
  </si>
  <si>
    <t>Versión MSProject</t>
  </si>
  <si>
    <t>ÍTEM</t>
  </si>
  <si>
    <t>ACTIVIDAD</t>
  </si>
  <si>
    <t>EQUIPO OTIC</t>
  </si>
  <si>
    <t>EQUIPO FUNCIONAL U OTROS</t>
  </si>
  <si>
    <t>ENTREGABLES</t>
  </si>
  <si>
    <t>FECHA INICIO</t>
  </si>
  <si>
    <t>FECHA FIN</t>
  </si>
  <si>
    <t>TIEMPO TRANSCURRIDO</t>
  </si>
  <si>
    <t>TIEMPO ESTIMADO</t>
  </si>
  <si>
    <t>PESO PONDERADO</t>
  </si>
  <si>
    <t>AVANCE PROYECTADO</t>
  </si>
  <si>
    <t>AVANCE REAL</t>
  </si>
  <si>
    <t>AVANCE PROYECTADO PONDERADO</t>
  </si>
  <si>
    <t>AVANCE REAL PONDERADO</t>
  </si>
  <si>
    <t>OBSERVACIONES MESA TÉCNICA  
DD/MM/AAA</t>
  </si>
  <si>
    <t>Conceptualización</t>
  </si>
  <si>
    <t xml:space="preserve">Gestión de recursos </t>
  </si>
  <si>
    <t>Contratación</t>
  </si>
  <si>
    <t>Planeación</t>
  </si>
  <si>
    <t>Ejecución (Alinear a cada componente de la EDT)</t>
  </si>
  <si>
    <t>Pruebas</t>
  </si>
  <si>
    <t>Despliegue en operación</t>
  </si>
  <si>
    <t>Cierre</t>
  </si>
  <si>
    <t>LÍNEAS DE TRABAJO</t>
  </si>
  <si>
    <t>PESO PONDERADO DE LA LÍNEA</t>
  </si>
  <si>
    <t>DESFASE</t>
  </si>
  <si>
    <t xml:space="preserve">MATRIZ DE ENTREGABLES </t>
  </si>
  <si>
    <t>COD. ARCHIVO</t>
  </si>
  <si>
    <t>NOMBRE DEL ENTREGABLE (Enlace)</t>
  </si>
  <si>
    <t>APLICA S/N</t>
  </si>
  <si>
    <t>CRITERIOS DE ACEPTACIÓN</t>
  </si>
  <si>
    <t xml:space="preserve">ENLACE </t>
  </si>
  <si>
    <t>FECHA DE ENTREGA</t>
  </si>
  <si>
    <t>RESPONSABLE DE REVISIÓN</t>
  </si>
  <si>
    <t>OBSERVACIONES 
Interacción 1
dd/mm/aaaa</t>
  </si>
  <si>
    <t>OBSERVACIONES 
Interacción 2
dd/mm/aaaa</t>
  </si>
  <si>
    <t>OBSERVACIONES 
Interacción 3
dd/mm/aaaa</t>
  </si>
  <si>
    <t>DOCUMENTOS DE ALCANCES Y REQUERIMIENTOS FUNCIONALES DEL SISTEMA (Ultima versión)</t>
  </si>
  <si>
    <t>ACTAS REQUERIDAS (DEBIDAMENTE DILIGENCIADAS Y FIRMADAS)</t>
  </si>
  <si>
    <t>MANUALES FUNCIONALES</t>
  </si>
  <si>
    <t>DOCUMENTOS PARA SOPORTE</t>
  </si>
  <si>
    <t>LICENCIAMIENTO</t>
  </si>
  <si>
    <t>CÓDIGO FUENTE</t>
  </si>
  <si>
    <t>MATRIZ DE INTERESADOS Y COMUNICACIONES</t>
  </si>
  <si>
    <t>DEPENDENCIA</t>
  </si>
  <si>
    <t>ROL DEL INTERESADO</t>
  </si>
  <si>
    <t>NOMBRES Y APELLIDOS</t>
  </si>
  <si>
    <t>CELULAR</t>
  </si>
  <si>
    <t xml:space="preserve">UBICACIÓN </t>
  </si>
  <si>
    <t>CORREO ELECTRÓNICO</t>
  </si>
  <si>
    <t>INTERESES</t>
  </si>
  <si>
    <t>PREOCUPACIONES</t>
  </si>
  <si>
    <t xml:space="preserve">MECANISMO DE COMUNICACIÓN </t>
  </si>
  <si>
    <t>FRECUENCIA</t>
  </si>
  <si>
    <t>NOMBRE</t>
  </si>
  <si>
    <t>DEPENDENCIA Y ROL QUE LIDERA</t>
  </si>
  <si>
    <t>FECHA Y HORARIO</t>
  </si>
  <si>
    <t>MODALIDAD (Virtual/Presencial/Híbrida)</t>
  </si>
  <si>
    <t>ASISTENTES</t>
  </si>
  <si>
    <t>SECRETARÍA O ACTAS</t>
  </si>
  <si>
    <t>RIESGO</t>
  </si>
  <si>
    <t>CAUSA(s)</t>
  </si>
  <si>
    <t>TIPO</t>
  </si>
  <si>
    <t>CONTROLES EXISTENTES</t>
  </si>
  <si>
    <t>RESPONSABLE</t>
  </si>
  <si>
    <t>PROBABILIDAD
5- ALTA  3-MEDIA  1-BAJA</t>
  </si>
  <si>
    <t>IMPACTO
5- ALTO  3-MEDIO  1-BAJO</t>
  </si>
  <si>
    <t>EVALUACIÓN</t>
  </si>
  <si>
    <t>R1</t>
  </si>
  <si>
    <t>Baja -1</t>
  </si>
  <si>
    <t>Alto -5</t>
  </si>
  <si>
    <t>R2</t>
  </si>
  <si>
    <t>Bajo -1</t>
  </si>
  <si>
    <t>R3</t>
  </si>
  <si>
    <t>R4</t>
  </si>
  <si>
    <t>R5</t>
  </si>
  <si>
    <t>R6</t>
  </si>
  <si>
    <t>R7</t>
  </si>
  <si>
    <t>R8</t>
  </si>
  <si>
    <t>R9</t>
  </si>
  <si>
    <t>R10</t>
  </si>
  <si>
    <t>TIPOLOGIA DE LA LECCION APRENDIDA</t>
  </si>
  <si>
    <t>FASE  DE PROYECTO A LA QUE CORRESPONDE</t>
  </si>
  <si>
    <t>DESCRIPCION DE LA LECCION</t>
  </si>
  <si>
    <t xml:space="preserve">RECOMENDACIONES </t>
  </si>
  <si>
    <t>Fecha de cierre del proyecto</t>
  </si>
  <si>
    <t>DD/MM/AAA</t>
  </si>
  <si>
    <t>Observaciones sobre cierre</t>
  </si>
  <si>
    <t> </t>
  </si>
  <si>
    <t>No.</t>
  </si>
  <si>
    <t>TIPOLOGÍA</t>
  </si>
  <si>
    <t>IMPACTO O INDICADOR</t>
  </si>
  <si>
    <t>Grupos de Interesados</t>
  </si>
  <si>
    <t>Directivos</t>
  </si>
  <si>
    <t>Equipo del Proyecto</t>
  </si>
  <si>
    <t>Consultores</t>
  </si>
  <si>
    <t>Apoyo</t>
  </si>
  <si>
    <t>Auditores</t>
  </si>
  <si>
    <t>Fases del proyecto</t>
  </si>
  <si>
    <t>Ejecución</t>
  </si>
  <si>
    <t>Uso y apropiación</t>
  </si>
  <si>
    <t>Compromiso con el  proyecto</t>
  </si>
  <si>
    <t>Partidario</t>
  </si>
  <si>
    <t>Neutral</t>
  </si>
  <si>
    <t>Reticente</t>
  </si>
  <si>
    <t>Desconoce</t>
  </si>
  <si>
    <t>Rol en el proyecto</t>
  </si>
  <si>
    <t>Gerente de proyecto</t>
  </si>
  <si>
    <t>Analista</t>
  </si>
  <si>
    <t>Desarrollador</t>
  </si>
  <si>
    <t>Consultor</t>
  </si>
  <si>
    <t>Interventor</t>
  </si>
  <si>
    <t>Miembro de junta</t>
  </si>
  <si>
    <t>Presidente</t>
  </si>
  <si>
    <t>Interesado</t>
  </si>
  <si>
    <t>QA</t>
  </si>
  <si>
    <t>Entidades</t>
  </si>
  <si>
    <t>CACM</t>
  </si>
  <si>
    <t>PM Consultores</t>
  </si>
  <si>
    <t>MinTIC</t>
  </si>
  <si>
    <t>Mapa de Influencia Ejes</t>
  </si>
  <si>
    <t>Línea Horizontal (izquierda)</t>
  </si>
  <si>
    <t>Línea Horizontal (derecha)</t>
  </si>
  <si>
    <t>Línea Vertical (abajo)</t>
  </si>
  <si>
    <t>Línea Vertical (arriba)</t>
  </si>
  <si>
    <t>MATRIZ RIESGOS</t>
  </si>
  <si>
    <t>LISTAS DESPLEGABLES</t>
  </si>
  <si>
    <t>Probabilidad</t>
  </si>
  <si>
    <t>Alta -5</t>
  </si>
  <si>
    <t>Media -3</t>
  </si>
  <si>
    <t>Impacto</t>
  </si>
  <si>
    <t>Medio -3</t>
  </si>
  <si>
    <t>Evaluacion</t>
  </si>
  <si>
    <t>Evaluación</t>
  </si>
  <si>
    <t>Riesgo Bajo</t>
  </si>
  <si>
    <t>Riesgo Moderado</t>
  </si>
  <si>
    <t>Riesgo Alto</t>
  </si>
  <si>
    <t>Tipo Riesgo</t>
  </si>
  <si>
    <t>Sobre Recursos</t>
  </si>
  <si>
    <t>Sobre Alcance</t>
  </si>
  <si>
    <t xml:space="preserve">Sobre Plazos </t>
  </si>
  <si>
    <t>Complejidad de la solución</t>
  </si>
  <si>
    <t>Dependencia de sistemas/entidades externas</t>
  </si>
  <si>
    <t>Dependencia de sistemas externos</t>
  </si>
  <si>
    <t>Incertidumbre por no existencia de precendentes MAS</t>
  </si>
  <si>
    <t>Otro</t>
  </si>
  <si>
    <t>LUGAR  PLATAFORMA</t>
  </si>
  <si>
    <t>ITEM</t>
  </si>
  <si>
    <t>VALOR PÚBLICO GENERADO</t>
  </si>
  <si>
    <t>SECCIÓN A DILIGENCIAR AL MOMENTO DE LA FINALIZACIÓN DEL PROYECTO</t>
  </si>
  <si>
    <r>
      <t xml:space="preserve">VALOR / SITUACIÓN </t>
    </r>
    <r>
      <rPr>
        <b/>
        <sz val="10"/>
        <color rgb="FFFF0000"/>
        <rFont val="Arial Narrow"/>
        <family val="2"/>
      </rPr>
      <t>ANTES</t>
    </r>
    <r>
      <rPr>
        <b/>
        <sz val="10"/>
        <rFont val="Arial Narrow"/>
        <family val="2"/>
      </rPr>
      <t xml:space="preserve"> DEL PROYECTO</t>
    </r>
  </si>
  <si>
    <t>PLANEACIÓN</t>
  </si>
  <si>
    <t xml:space="preserve">DOCUMENTACIÓN TÉCNICA DEL SISTEMA </t>
  </si>
  <si>
    <t>COMITÉS</t>
  </si>
  <si>
    <t>ACCIÓN DE MITIGACIÓN A GENERAR</t>
  </si>
  <si>
    <t>DESCRIPCIÓN DEL IMPACTO PREVISTO</t>
  </si>
  <si>
    <r>
      <t xml:space="preserve">VALOR/ SITUACIÓN </t>
    </r>
    <r>
      <rPr>
        <b/>
        <sz val="10"/>
        <color rgb="FFFF0000"/>
        <rFont val="Arial Narrow"/>
        <family val="2"/>
      </rPr>
      <t>DESPUÉS</t>
    </r>
    <r>
      <rPr>
        <b/>
        <sz val="10"/>
        <rFont val="Arial Narrow"/>
        <family val="2"/>
      </rPr>
      <t xml:space="preserve"> DEL PROYECTO</t>
    </r>
  </si>
  <si>
    <t>Configuración</t>
  </si>
  <si>
    <t>Líder</t>
  </si>
  <si>
    <t>X Valué</t>
  </si>
  <si>
    <t>Y Valué</t>
  </si>
  <si>
    <t>6. LECCIONES APRENDIDAS'!A1</t>
  </si>
  <si>
    <r>
      <t>Proceso:</t>
    </r>
    <r>
      <rPr>
        <sz val="10"/>
        <color theme="0"/>
        <rFont val="Arial Narrow"/>
        <family val="2"/>
      </rPr>
      <t xml:space="preserve"> Gestión Estratégica de Tecnologías de la Información</t>
    </r>
  </si>
  <si>
    <t>Versión: 1</t>
  </si>
  <si>
    <t>Los datos personales serán tratados de acuerdo con la política de protección de datos personales establecida por la entidad la cual podrá ser consultada a través del MADSIG en el documento con código “DS-E-GET-01” o en el link https://www.minambiente.gov.co/politica-de-proteccion-de-datos-personales/ de conformidad con lo definido por la Ley 1581 de 2012 y el Decreto Reglamentario 1377 de 2013.</t>
  </si>
  <si>
    <t>PLAN DE GESTIÓN DE PROYECTO DE TI</t>
  </si>
  <si>
    <r>
      <t xml:space="preserve">Código: </t>
    </r>
    <r>
      <rPr>
        <sz val="8"/>
        <rFont val="Arial Narrow"/>
        <family val="2"/>
      </rPr>
      <t>F-E-GET-13</t>
    </r>
  </si>
  <si>
    <r>
      <t xml:space="preserve">Vigencia: </t>
    </r>
    <r>
      <rPr>
        <sz val="8"/>
        <rFont val="Arial Narrow"/>
        <family val="2"/>
      </rPr>
      <t>04/07/2023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</si>
</sst>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yyyy&quot;-&quot;mm&quot;-&quot;dd"/>
    <numFmt numFmtId="167" formatCode="0.0"/>
  </numFmts>
  <fonts count="7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B0F0"/>
      <name val="Playbill"/>
      <family val="5"/>
    </font>
    <font>
      <sz val="9"/>
      <color rgb="FF000000"/>
      <name val="Calibri"/>
      <family val="2"/>
      <scheme val="minor"/>
    </font>
    <font>
      <sz val="9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 Nova Cond"/>
      <family val="2"/>
    </font>
    <font>
      <sz val="11"/>
      <color rgb="FFFF0000"/>
      <name val="Arial Nova Cond"/>
      <family val="2"/>
    </font>
    <font>
      <sz val="10"/>
      <color theme="1"/>
      <name val="Arial Nova Cond"/>
      <family val="2"/>
    </font>
    <font>
      <sz val="10"/>
      <color theme="2" tint="-0.749992370372631"/>
      <name val="Arial Nova Cond"/>
      <family val="2"/>
    </font>
    <font>
      <sz val="11"/>
      <color theme="1"/>
      <name val="Arial Nova Cond"/>
      <family val="2"/>
    </font>
    <font>
      <sz val="9"/>
      <color theme="1"/>
      <name val="Arial Nova Cond"/>
      <family val="2"/>
    </font>
    <font>
      <sz val="11"/>
      <color theme="0"/>
      <name val="Arial Nova Cond"/>
      <family val="2"/>
    </font>
    <font>
      <b/>
      <sz val="11"/>
      <color theme="4"/>
      <name val="Arial Nova Cond"/>
      <family val="2"/>
    </font>
    <font>
      <sz val="10"/>
      <color rgb="FF444444"/>
      <name val="Arial Nova Cond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2" tint="-0.249977111117893"/>
      <name val="Arial Narrow"/>
      <family val="2"/>
    </font>
    <font>
      <sz val="10"/>
      <color theme="2" tint="-0.749992370372631"/>
      <name val="Arial Narrow"/>
      <family val="2"/>
    </font>
    <font>
      <b/>
      <sz val="10"/>
      <color theme="2" tint="-0.749992370372631"/>
      <name val="Arial Narrow"/>
      <family val="2"/>
    </font>
    <font>
      <sz val="10"/>
      <name val="Arial Narrow"/>
      <family val="2"/>
    </font>
    <font>
      <sz val="12"/>
      <color theme="2" tint="-0.74999237037263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color rgb="FF333399"/>
      <name val="Arial Narrow"/>
      <family val="2"/>
    </font>
    <font>
      <sz val="8"/>
      <name val="Arial Narrow"/>
      <family val="2"/>
    </font>
    <font>
      <u/>
      <sz val="10"/>
      <color rgb="FF0000FF"/>
      <name val="Arial Narrow"/>
      <family val="2"/>
    </font>
    <font>
      <b/>
      <sz val="12"/>
      <color rgb="FF000000"/>
      <name val="Arial Narrow"/>
      <family val="2"/>
    </font>
    <font>
      <b/>
      <sz val="8"/>
      <name val="Arial Narrow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theme="1"/>
      <name val="Arial Nova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name val="Arial Narrow"/>
      <family val="2"/>
    </font>
    <font>
      <u/>
      <sz val="10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theme="1" tint="0.14999847407452621"/>
      <name val="Arial Nova Cond"/>
      <family val="2"/>
    </font>
    <font>
      <sz val="12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u/>
      <sz val="12"/>
      <color theme="10"/>
      <name val="Arial Narrow"/>
      <family val="2"/>
    </font>
    <font>
      <b/>
      <u/>
      <sz val="11"/>
      <color theme="1" tint="0.14999847407452621"/>
      <name val="Calibri"/>
      <family val="2"/>
      <scheme val="minor"/>
    </font>
    <font>
      <sz val="10"/>
      <color rgb="FF000000"/>
      <name val="Arial"/>
      <family val="2"/>
    </font>
    <font>
      <sz val="12"/>
      <color rgb="FFFF0000"/>
      <name val="Arial Narrow"/>
      <family val="2"/>
    </font>
    <font>
      <sz val="12"/>
      <color rgb="FFAEAAAA"/>
      <name val="Arial Narrow"/>
      <family val="2"/>
    </font>
    <font>
      <sz val="8"/>
      <color indexed="81"/>
      <name val="Tahoma"/>
      <family val="2"/>
    </font>
    <font>
      <sz val="12"/>
      <color rgb="FF333F4F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u/>
      <sz val="11"/>
      <color theme="10"/>
      <name val="Arial Narrow"/>
      <family val="2"/>
    </font>
    <font>
      <sz val="11"/>
      <color theme="1" tint="0.14999847407452621"/>
      <name val="Arial Narrow"/>
      <family val="2"/>
    </font>
    <font>
      <sz val="10"/>
      <color theme="0"/>
      <name val="Arial Narrow"/>
      <family val="2"/>
    </font>
    <font>
      <b/>
      <sz val="28"/>
      <color rgb="FF000000"/>
      <name val="Arial Narrow"/>
      <family val="2"/>
    </font>
    <font>
      <b/>
      <sz val="11"/>
      <name val="Calibri"/>
      <family val="2"/>
      <scheme val="minor"/>
    </font>
    <font>
      <sz val="9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1E1E1"/>
        <bgColor indexed="64"/>
      </patternFill>
    </fill>
    <fill>
      <patternFill patternType="solid">
        <fgColor rgb="FFE1E1E1"/>
        <bgColor rgb="FF000000"/>
      </patternFill>
    </fill>
    <fill>
      <patternFill patternType="solid">
        <fgColor rgb="FFE1E1E1"/>
        <bgColor rgb="FFE6EFFD"/>
      </patternFill>
    </fill>
    <fill>
      <patternFill patternType="solid">
        <fgColor rgb="FFE1E1E1"/>
        <bgColor theme="4" tint="0.79998168889431442"/>
      </patternFill>
    </fill>
    <fill>
      <patternFill patternType="solid">
        <fgColor rgb="FF96BE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theme="4"/>
      </patternFill>
    </fill>
    <fill>
      <patternFill patternType="solid">
        <fgColor rgb="FFF2F2F2"/>
        <bgColor rgb="FFDBE5F1"/>
      </patternFill>
    </fill>
    <fill>
      <patternFill patternType="solid">
        <fgColor rgb="FF504F4E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rgb="FFFF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 style="medium">
        <color theme="6" tint="0.39994506668294322"/>
      </bottom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/>
      <diagonal/>
    </border>
    <border>
      <left style="medium">
        <color theme="2" tint="-0.24994659260841701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6" tint="0.39994506668294322"/>
      </left>
      <right/>
      <top/>
      <bottom style="medium">
        <color theme="6" tint="0.39994506668294322"/>
      </bottom>
      <diagonal/>
    </border>
    <border>
      <left style="medium">
        <color theme="6" tint="0.39994506668294322"/>
      </left>
      <right/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2" tint="-0.499984740745262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499984740745262"/>
      </left>
      <right style="medium">
        <color theme="6" tint="0.39994506668294322"/>
      </right>
      <top/>
      <bottom style="medium">
        <color theme="6" tint="0.39994506668294322"/>
      </bottom>
      <diagonal/>
    </border>
    <border>
      <left style="medium">
        <color theme="2" tint="-0.49998474074526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theme="6" tint="0.39994506668294322"/>
      </right>
      <top/>
      <bottom style="medium">
        <color theme="6" tint="0.39994506668294322"/>
      </bottom>
      <diagonal/>
    </border>
    <border>
      <left/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2" tint="-0.24994659260841701"/>
      </left>
      <right style="medium">
        <color theme="2" tint="-0.499984740745262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6" tint="0.39994506668294322"/>
      </left>
      <right style="medium">
        <color theme="2" tint="-0.49998474074526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2" tint="-0.49998474074526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/>
      <top/>
      <bottom/>
      <diagonal/>
    </border>
    <border>
      <left/>
      <right style="medium">
        <color theme="6" tint="0.39994506668294322"/>
      </right>
      <top/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thin">
        <color theme="0" tint="-0.499984740745262"/>
      </bottom>
      <diagonal/>
    </border>
    <border>
      <left style="medium">
        <color theme="6" tint="0.39994506668294322"/>
      </left>
      <right/>
      <top style="medium">
        <color theme="6" tint="0.39994506668294322"/>
      </top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6" tint="0.39994506668294322"/>
      </right>
      <top style="medium">
        <color theme="6" tint="0.39994506668294322"/>
      </top>
      <bottom style="thin">
        <color theme="0" tint="-0.499984740745262"/>
      </bottom>
      <diagonal/>
    </border>
    <border>
      <left style="medium">
        <color theme="6" tint="0.39994506668294322"/>
      </left>
      <right style="medium">
        <color theme="2" tint="-0.499984740745262"/>
      </right>
      <top style="medium">
        <color theme="6" tint="0.39994506668294322"/>
      </top>
      <bottom style="thin">
        <color theme="0" tint="-0.499984740745262"/>
      </bottom>
      <diagonal/>
    </border>
    <border>
      <left/>
      <right style="medium">
        <color theme="6" tint="0.39994506668294322"/>
      </right>
      <top style="medium">
        <color theme="6" tint="0.39994506668294322"/>
      </top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6" tint="0.39994506668294322"/>
      </right>
      <top/>
      <bottom/>
      <diagonal/>
    </border>
    <border>
      <left style="medium">
        <color theme="6" tint="0.39994506668294322"/>
      </left>
      <right style="medium">
        <color theme="2" tint="-0.49998474074526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34995574816125979"/>
      </top>
      <bottom style="thin">
        <color theme="0" tint="-0.349955748161259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7" fillId="0" borderId="0" applyNumberFormat="0" applyFill="0" applyBorder="0" applyAlignment="0" applyProtection="0"/>
    <xf numFmtId="41" fontId="14" fillId="0" borderId="0" applyFont="0" applyFill="0" applyBorder="0" applyAlignment="0" applyProtection="0"/>
  </cellStyleXfs>
  <cellXfs count="80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4" borderId="9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5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5" borderId="20" xfId="0" applyFont="1" applyFill="1" applyBorder="1"/>
    <xf numFmtId="0" fontId="2" fillId="0" borderId="21" xfId="0" applyFont="1" applyBorder="1"/>
    <xf numFmtId="0" fontId="2" fillId="0" borderId="2" xfId="0" applyFont="1" applyBorder="1"/>
    <xf numFmtId="0" fontId="2" fillId="0" borderId="1" xfId="0" applyFont="1" applyBorder="1"/>
    <xf numFmtId="0" fontId="3" fillId="0" borderId="22" xfId="0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5" fillId="6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2" fillId="6" borderId="29" xfId="0" applyFont="1" applyFill="1" applyBorder="1"/>
    <xf numFmtId="0" fontId="2" fillId="6" borderId="30" xfId="0" applyFont="1" applyFill="1" applyBorder="1"/>
    <xf numFmtId="0" fontId="2" fillId="6" borderId="31" xfId="0" applyFont="1" applyFill="1" applyBorder="1"/>
    <xf numFmtId="0" fontId="2" fillId="6" borderId="22" xfId="0" applyFont="1" applyFill="1" applyBorder="1"/>
    <xf numFmtId="0" fontId="2" fillId="6" borderId="28" xfId="0" applyFont="1" applyFill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7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/>
    <xf numFmtId="0" fontId="2" fillId="0" borderId="38" xfId="0" applyFont="1" applyBorder="1"/>
    <xf numFmtId="0" fontId="2" fillId="7" borderId="39" xfId="0" applyFont="1" applyFill="1" applyBorder="1"/>
    <xf numFmtId="0" fontId="2" fillId="7" borderId="40" xfId="0" applyFont="1" applyFill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3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2" xfId="0" applyFont="1" applyBorder="1"/>
    <xf numFmtId="0" fontId="2" fillId="0" borderId="35" xfId="0" applyFont="1" applyBorder="1"/>
    <xf numFmtId="0" fontId="2" fillId="0" borderId="45" xfId="0" applyFont="1" applyBorder="1"/>
    <xf numFmtId="0" fontId="2" fillId="0" borderId="35" xfId="0" applyFont="1" applyBorder="1" applyAlignment="1">
      <alignment horizontal="left" vertical="center"/>
    </xf>
    <xf numFmtId="0" fontId="2" fillId="7" borderId="42" xfId="0" applyFont="1" applyFill="1" applyBorder="1"/>
    <xf numFmtId="0" fontId="2" fillId="7" borderId="43" xfId="0" applyFont="1" applyFill="1" applyBorder="1"/>
    <xf numFmtId="0" fontId="2" fillId="7" borderId="44" xfId="0" applyFont="1" applyFill="1" applyBorder="1"/>
    <xf numFmtId="0" fontId="2" fillId="7" borderId="46" xfId="0" applyFont="1" applyFill="1" applyBorder="1"/>
    <xf numFmtId="0" fontId="2" fillId="7" borderId="0" xfId="0" applyFont="1" applyFill="1"/>
    <xf numFmtId="0" fontId="2" fillId="8" borderId="47" xfId="0" applyFont="1" applyFill="1" applyBorder="1"/>
    <xf numFmtId="0" fontId="2" fillId="7" borderId="47" xfId="0" applyFont="1" applyFill="1" applyBorder="1"/>
    <xf numFmtId="0" fontId="2" fillId="7" borderId="41" xfId="0" applyFont="1" applyFill="1" applyBorder="1"/>
    <xf numFmtId="0" fontId="3" fillId="7" borderId="42" xfId="0" applyFont="1" applyFill="1" applyBorder="1"/>
    <xf numFmtId="0" fontId="2" fillId="7" borderId="48" xfId="0" applyFont="1" applyFill="1" applyBorder="1" applyAlignment="1">
      <alignment horizontal="center" vertical="center"/>
    </xf>
    <xf numFmtId="0" fontId="2" fillId="0" borderId="49" xfId="0" applyFont="1" applyBorder="1"/>
    <xf numFmtId="0" fontId="2" fillId="8" borderId="41" xfId="0" applyFont="1" applyFill="1" applyBorder="1"/>
    <xf numFmtId="0" fontId="2" fillId="8" borderId="39" xfId="0" applyFont="1" applyFill="1" applyBorder="1"/>
    <xf numFmtId="0" fontId="2" fillId="8" borderId="40" xfId="0" applyFont="1" applyFill="1" applyBorder="1"/>
    <xf numFmtId="0" fontId="2" fillId="7" borderId="50" xfId="0" applyFont="1" applyFill="1" applyBorder="1"/>
    <xf numFmtId="0" fontId="2" fillId="9" borderId="3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2" fillId="8" borderId="31" xfId="0" applyFont="1" applyFill="1" applyBorder="1"/>
    <xf numFmtId="0" fontId="3" fillId="8" borderId="29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2" fillId="10" borderId="31" xfId="0" applyFont="1" applyFill="1" applyBorder="1"/>
    <xf numFmtId="0" fontId="2" fillId="10" borderId="32" xfId="0" applyFont="1" applyFill="1" applyBorder="1"/>
    <xf numFmtId="0" fontId="2" fillId="10" borderId="33" xfId="0" applyFont="1" applyFill="1" applyBorder="1"/>
    <xf numFmtId="0" fontId="2" fillId="10" borderId="28" xfId="0" applyFont="1" applyFill="1" applyBorder="1"/>
    <xf numFmtId="0" fontId="2" fillId="11" borderId="51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7" xfId="0" applyFont="1" applyBorder="1"/>
    <xf numFmtId="0" fontId="2" fillId="0" borderId="51" xfId="0" applyFont="1" applyBorder="1"/>
    <xf numFmtId="0" fontId="2" fillId="8" borderId="51" xfId="0" applyFont="1" applyFill="1" applyBorder="1"/>
    <xf numFmtId="0" fontId="3" fillId="8" borderId="47" xfId="0" applyFont="1" applyFill="1" applyBorder="1"/>
    <xf numFmtId="0" fontId="2" fillId="8" borderId="44" xfId="0" applyFont="1" applyFill="1" applyBorder="1"/>
    <xf numFmtId="0" fontId="2" fillId="8" borderId="52" xfId="0" applyFont="1" applyFill="1" applyBorder="1"/>
    <xf numFmtId="0" fontId="2" fillId="8" borderId="53" xfId="0" applyFont="1" applyFill="1" applyBorder="1"/>
    <xf numFmtId="0" fontId="2" fillId="8" borderId="43" xfId="0" applyFont="1" applyFill="1" applyBorder="1"/>
    <xf numFmtId="0" fontId="2" fillId="11" borderId="41" xfId="0" applyFont="1" applyFill="1" applyBorder="1" applyAlignment="1">
      <alignment horizontal="center" vertical="center"/>
    </xf>
    <xf numFmtId="0" fontId="2" fillId="11" borderId="47" xfId="0" applyFont="1" applyFill="1" applyBorder="1"/>
    <xf numFmtId="0" fontId="2" fillId="11" borderId="44" xfId="0" applyFont="1" applyFill="1" applyBorder="1"/>
    <xf numFmtId="0" fontId="2" fillId="11" borderId="51" xfId="0" applyFont="1" applyFill="1" applyBorder="1"/>
    <xf numFmtId="0" fontId="3" fillId="0" borderId="39" xfId="0" applyFont="1" applyBorder="1"/>
    <xf numFmtId="0" fontId="2" fillId="11" borderId="41" xfId="0" applyFont="1" applyFill="1" applyBorder="1"/>
    <xf numFmtId="0" fontId="3" fillId="0" borderId="47" xfId="0" applyFont="1" applyBorder="1"/>
    <xf numFmtId="0" fontId="2" fillId="11" borderId="40" xfId="0" applyFont="1" applyFill="1" applyBorder="1"/>
    <xf numFmtId="0" fontId="2" fillId="11" borderId="43" xfId="0" applyFont="1" applyFill="1" applyBorder="1"/>
    <xf numFmtId="0" fontId="2" fillId="11" borderId="35" xfId="0" applyFont="1" applyFill="1" applyBorder="1"/>
    <xf numFmtId="0" fontId="2" fillId="11" borderId="45" xfId="0" applyFont="1" applyFill="1" applyBorder="1"/>
    <xf numFmtId="0" fontId="2" fillId="12" borderId="47" xfId="0" applyFont="1" applyFill="1" applyBorder="1"/>
    <xf numFmtId="0" fontId="2" fillId="12" borderId="44" xfId="0" applyFont="1" applyFill="1" applyBorder="1"/>
    <xf numFmtId="0" fontId="2" fillId="12" borderId="43" xfId="0" applyFont="1" applyFill="1" applyBorder="1"/>
    <xf numFmtId="0" fontId="2" fillId="12" borderId="45" xfId="0" applyFont="1" applyFill="1" applyBorder="1"/>
    <xf numFmtId="0" fontId="2" fillId="12" borderId="41" xfId="0" applyFont="1" applyFill="1" applyBorder="1"/>
    <xf numFmtId="0" fontId="2" fillId="0" borderId="52" xfId="0" applyFont="1" applyBorder="1"/>
    <xf numFmtId="0" fontId="2" fillId="0" borderId="53" xfId="0" applyFont="1" applyBorder="1"/>
    <xf numFmtId="0" fontId="2" fillId="12" borderId="51" xfId="0" applyFont="1" applyFill="1" applyBorder="1"/>
    <xf numFmtId="0" fontId="2" fillId="13" borderId="40" xfId="0" applyFont="1" applyFill="1" applyBorder="1" applyAlignment="1">
      <alignment horizontal="left" vertical="center" wrapText="1"/>
    </xf>
    <xf numFmtId="0" fontId="2" fillId="11" borderId="52" xfId="0" applyFont="1" applyFill="1" applyBorder="1"/>
    <xf numFmtId="0" fontId="2" fillId="11" borderId="53" xfId="0" applyFont="1" applyFill="1" applyBorder="1"/>
    <xf numFmtId="0" fontId="2" fillId="11" borderId="39" xfId="0" applyFont="1" applyFill="1" applyBorder="1"/>
    <xf numFmtId="0" fontId="2" fillId="0" borderId="54" xfId="0" applyFont="1" applyBorder="1"/>
    <xf numFmtId="0" fontId="2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14" borderId="31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left" vertical="center" wrapText="1"/>
    </xf>
    <xf numFmtId="0" fontId="2" fillId="14" borderId="31" xfId="0" applyFont="1" applyFill="1" applyBorder="1"/>
    <xf numFmtId="0" fontId="2" fillId="14" borderId="29" xfId="0" applyFont="1" applyFill="1" applyBorder="1"/>
    <xf numFmtId="0" fontId="3" fillId="0" borderId="29" xfId="0" applyFont="1" applyBorder="1"/>
    <xf numFmtId="0" fontId="2" fillId="14" borderId="30" xfId="0" applyFont="1" applyFill="1" applyBorder="1"/>
    <xf numFmtId="0" fontId="2" fillId="14" borderId="41" xfId="0" applyFont="1" applyFill="1" applyBorder="1" applyAlignment="1">
      <alignment horizontal="center" vertical="center"/>
    </xf>
    <xf numFmtId="0" fontId="2" fillId="15" borderId="41" xfId="0" applyFont="1" applyFill="1" applyBorder="1"/>
    <xf numFmtId="0" fontId="2" fillId="15" borderId="39" xfId="0" applyFont="1" applyFill="1" applyBorder="1"/>
    <xf numFmtId="0" fontId="3" fillId="0" borderId="40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2" fillId="15" borderId="40" xfId="0" applyFont="1" applyFill="1" applyBorder="1"/>
    <xf numFmtId="0" fontId="2" fillId="14" borderId="55" xfId="0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 applyAlignment="1">
      <alignment horizontal="left" vertical="center" wrapText="1"/>
    </xf>
    <xf numFmtId="0" fontId="2" fillId="0" borderId="61" xfId="0" applyFont="1" applyBorder="1"/>
    <xf numFmtId="0" fontId="2" fillId="0" borderId="62" xfId="0" applyFont="1" applyBorder="1"/>
    <xf numFmtId="0" fontId="2" fillId="0" borderId="11" xfId="0" applyFont="1" applyBorder="1" applyAlignment="1">
      <alignment horizontal="left" vertical="center" wrapText="1"/>
    </xf>
    <xf numFmtId="0" fontId="2" fillId="14" borderId="5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63" xfId="0" applyFont="1" applyBorder="1"/>
    <xf numFmtId="0" fontId="2" fillId="0" borderId="64" xfId="0" applyFont="1" applyBorder="1"/>
    <xf numFmtId="0" fontId="2" fillId="0" borderId="65" xfId="0" applyFont="1" applyBorder="1"/>
    <xf numFmtId="0" fontId="2" fillId="0" borderId="66" xfId="0" applyFont="1" applyBorder="1"/>
    <xf numFmtId="0" fontId="2" fillId="16" borderId="27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2" fillId="16" borderId="31" xfId="0" applyFont="1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 vertical="center"/>
    </xf>
    <xf numFmtId="0" fontId="2" fillId="16" borderId="30" xfId="0" applyFont="1" applyFill="1" applyBorder="1" applyAlignment="1">
      <alignment horizontal="center" vertical="center"/>
    </xf>
    <xf numFmtId="0" fontId="2" fillId="16" borderId="61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left" vertical="center" wrapText="1"/>
    </xf>
    <xf numFmtId="0" fontId="2" fillId="17" borderId="38" xfId="0" applyFont="1" applyFill="1" applyBorder="1"/>
    <xf numFmtId="0" fontId="2" fillId="17" borderId="0" xfId="0" applyFont="1" applyFill="1"/>
    <xf numFmtId="0" fontId="2" fillId="17" borderId="39" xfId="0" applyFont="1" applyFill="1" applyBorder="1"/>
    <xf numFmtId="0" fontId="2" fillId="17" borderId="40" xfId="0" applyFont="1" applyFill="1" applyBorder="1"/>
    <xf numFmtId="0" fontId="3" fillId="17" borderId="39" xfId="0" applyFont="1" applyFill="1" applyBorder="1"/>
    <xf numFmtId="0" fontId="2" fillId="17" borderId="47" xfId="0" applyFont="1" applyFill="1" applyBorder="1"/>
    <xf numFmtId="0" fontId="2" fillId="16" borderId="69" xfId="0" applyFont="1" applyFill="1" applyBorder="1" applyAlignment="1">
      <alignment horizontal="center" vertical="center"/>
    </xf>
    <xf numFmtId="0" fontId="2" fillId="13" borderId="61" xfId="0" applyFont="1" applyFill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17" borderId="56" xfId="0" applyFont="1" applyFill="1" applyBorder="1"/>
    <xf numFmtId="0" fontId="2" fillId="17" borderId="59" xfId="0" applyFont="1" applyFill="1" applyBorder="1"/>
    <xf numFmtId="0" fontId="2" fillId="17" borderId="58" xfId="0" applyFont="1" applyFill="1" applyBorder="1"/>
    <xf numFmtId="0" fontId="2" fillId="17" borderId="57" xfId="0" applyFont="1" applyFill="1" applyBorder="1"/>
    <xf numFmtId="0" fontId="2" fillId="8" borderId="56" xfId="0" applyFont="1" applyFill="1" applyBorder="1"/>
    <xf numFmtId="0" fontId="2" fillId="8" borderId="59" xfId="0" applyFont="1" applyFill="1" applyBorder="1"/>
    <xf numFmtId="0" fontId="2" fillId="8" borderId="58" xfId="0" applyFont="1" applyFill="1" applyBorder="1"/>
    <xf numFmtId="0" fontId="2" fillId="0" borderId="11" xfId="0" applyFont="1" applyBorder="1"/>
    <xf numFmtId="0" fontId="2" fillId="16" borderId="49" xfId="0" applyFont="1" applyFill="1" applyBorder="1" applyAlignment="1">
      <alignment horizontal="center" vertical="center"/>
    </xf>
    <xf numFmtId="0" fontId="2" fillId="17" borderId="65" xfId="0" applyFont="1" applyFill="1" applyBorder="1"/>
    <xf numFmtId="0" fontId="2" fillId="17" borderId="63" xfId="0" applyFont="1" applyFill="1" applyBorder="1"/>
    <xf numFmtId="0" fontId="2" fillId="17" borderId="64" xfId="0" applyFont="1" applyFill="1" applyBorder="1"/>
    <xf numFmtId="0" fontId="2" fillId="17" borderId="66" xfId="0" applyFont="1" applyFill="1" applyBorder="1"/>
    <xf numFmtId="0" fontId="2" fillId="18" borderId="51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0" fontId="2" fillId="18" borderId="43" xfId="0" applyFont="1" applyFill="1" applyBorder="1"/>
    <xf numFmtId="0" fontId="2" fillId="18" borderId="47" xfId="0" applyFont="1" applyFill="1" applyBorder="1"/>
    <xf numFmtId="0" fontId="2" fillId="18" borderId="44" xfId="0" applyFont="1" applyFill="1" applyBorder="1"/>
    <xf numFmtId="0" fontId="2" fillId="18" borderId="51" xfId="0" applyFont="1" applyFill="1" applyBorder="1"/>
    <xf numFmtId="0" fontId="3" fillId="18" borderId="47" xfId="0" applyFont="1" applyFill="1" applyBorder="1"/>
    <xf numFmtId="0" fontId="2" fillId="18" borderId="41" xfId="0" applyFont="1" applyFill="1" applyBorder="1" applyAlignment="1">
      <alignment horizontal="center" vertical="center"/>
    </xf>
    <xf numFmtId="0" fontId="2" fillId="19" borderId="38" xfId="0" applyFont="1" applyFill="1" applyBorder="1"/>
    <xf numFmtId="0" fontId="2" fillId="19" borderId="39" xfId="0" applyFont="1" applyFill="1" applyBorder="1"/>
    <xf numFmtId="0" fontId="2" fillId="19" borderId="40" xfId="0" applyFont="1" applyFill="1" applyBorder="1"/>
    <xf numFmtId="0" fontId="2" fillId="19" borderId="41" xfId="0" applyFont="1" applyFill="1" applyBorder="1"/>
    <xf numFmtId="0" fontId="3" fillId="19" borderId="39" xfId="0" applyFont="1" applyFill="1" applyBorder="1"/>
    <xf numFmtId="0" fontId="2" fillId="19" borderId="47" xfId="0" applyFont="1" applyFill="1" applyBorder="1"/>
    <xf numFmtId="0" fontId="2" fillId="19" borderId="44" xfId="0" applyFont="1" applyFill="1" applyBorder="1"/>
    <xf numFmtId="0" fontId="2" fillId="20" borderId="38" xfId="0" applyFont="1" applyFill="1" applyBorder="1"/>
    <xf numFmtId="0" fontId="2" fillId="20" borderId="41" xfId="0" applyFont="1" applyFill="1" applyBorder="1"/>
    <xf numFmtId="0" fontId="2" fillId="20" borderId="39" xfId="0" applyFont="1" applyFill="1" applyBorder="1"/>
    <xf numFmtId="0" fontId="2" fillId="20" borderId="40" xfId="0" applyFont="1" applyFill="1" applyBorder="1"/>
    <xf numFmtId="0" fontId="2" fillId="20" borderId="44" xfId="0" applyFont="1" applyFill="1" applyBorder="1"/>
    <xf numFmtId="0" fontId="2" fillId="0" borderId="64" xfId="0" applyFont="1" applyBorder="1" applyAlignment="1">
      <alignment horizontal="left" vertical="center" wrapText="1"/>
    </xf>
    <xf numFmtId="0" fontId="2" fillId="21" borderId="66" xfId="0" applyFont="1" applyFill="1" applyBorder="1"/>
    <xf numFmtId="0" fontId="2" fillId="21" borderId="63" xfId="0" applyFont="1" applyFill="1" applyBorder="1"/>
    <xf numFmtId="0" fontId="2" fillId="21" borderId="64" xfId="0" applyFont="1" applyFill="1" applyBorder="1"/>
    <xf numFmtId="0" fontId="2" fillId="21" borderId="65" xfId="0" applyFont="1" applyFill="1" applyBorder="1"/>
    <xf numFmtId="0" fontId="3" fillId="21" borderId="63" xfId="0" applyFont="1" applyFill="1" applyBorder="1"/>
    <xf numFmtId="0" fontId="2" fillId="21" borderId="17" xfId="0" applyFont="1" applyFill="1" applyBorder="1"/>
    <xf numFmtId="0" fontId="2" fillId="21" borderId="14" xfId="0" applyFont="1" applyFill="1" applyBorder="1"/>
    <xf numFmtId="0" fontId="2" fillId="5" borderId="5" xfId="0" applyFont="1" applyFill="1" applyBorder="1"/>
    <xf numFmtId="0" fontId="2" fillId="15" borderId="18" xfId="0" applyFont="1" applyFill="1" applyBorder="1"/>
    <xf numFmtId="3" fontId="2" fillId="0" borderId="5" xfId="0" applyNumberFormat="1" applyFont="1" applyBorder="1"/>
    <xf numFmtId="0" fontId="2" fillId="0" borderId="5" xfId="0" applyFont="1" applyBorder="1"/>
    <xf numFmtId="0" fontId="7" fillId="22" borderId="0" xfId="0" applyFont="1" applyFill="1"/>
    <xf numFmtId="0" fontId="2" fillId="5" borderId="6" xfId="0" applyFont="1" applyFill="1" applyBorder="1"/>
    <xf numFmtId="0" fontId="2" fillId="15" borderId="70" xfId="0" applyFont="1" applyFill="1" applyBorder="1"/>
    <xf numFmtId="3" fontId="2" fillId="0" borderId="6" xfId="0" applyNumberFormat="1" applyFont="1" applyBorder="1"/>
    <xf numFmtId="0" fontId="2" fillId="0" borderId="6" xfId="0" applyFont="1" applyBorder="1"/>
    <xf numFmtId="0" fontId="2" fillId="0" borderId="70" xfId="0" applyFont="1" applyBorder="1"/>
    <xf numFmtId="0" fontId="7" fillId="21" borderId="71" xfId="0" applyFont="1" applyFill="1" applyBorder="1"/>
    <xf numFmtId="0" fontId="7" fillId="21" borderId="72" xfId="0" applyFont="1" applyFill="1" applyBorder="1"/>
    <xf numFmtId="0" fontId="7" fillId="21" borderId="73" xfId="0" applyFont="1" applyFill="1" applyBorder="1"/>
    <xf numFmtId="0" fontId="2" fillId="5" borderId="74" xfId="0" applyFont="1" applyFill="1" applyBorder="1"/>
    <xf numFmtId="0" fontId="7" fillId="21" borderId="75" xfId="0" applyFont="1" applyFill="1" applyBorder="1"/>
    <xf numFmtId="0" fontId="7" fillId="21" borderId="76" xfId="0" applyFont="1" applyFill="1" applyBorder="1"/>
    <xf numFmtId="0" fontId="7" fillId="21" borderId="77" xfId="0" applyFont="1" applyFill="1" applyBorder="1"/>
    <xf numFmtId="3" fontId="2" fillId="23" borderId="6" xfId="0" applyNumberFormat="1" applyFont="1" applyFill="1" applyBorder="1"/>
    <xf numFmtId="0" fontId="2" fillId="0" borderId="78" xfId="0" applyFont="1" applyBorder="1"/>
    <xf numFmtId="0" fontId="1" fillId="24" borderId="0" xfId="0" applyFont="1" applyFill="1"/>
    <xf numFmtId="0" fontId="1" fillId="24" borderId="6" xfId="0" applyFont="1" applyFill="1" applyBorder="1"/>
    <xf numFmtId="0" fontId="8" fillId="24" borderId="0" xfId="0" applyFont="1" applyFill="1"/>
    <xf numFmtId="0" fontId="5" fillId="25" borderId="8" xfId="0" applyFont="1" applyFill="1" applyBorder="1"/>
    <xf numFmtId="0" fontId="5" fillId="25" borderId="79" xfId="0" applyFont="1" applyFill="1" applyBorder="1"/>
    <xf numFmtId="3" fontId="5" fillId="15" borderId="80" xfId="0" applyNumberFormat="1" applyFont="1" applyFill="1" applyBorder="1"/>
    <xf numFmtId="0" fontId="5" fillId="15" borderId="80" xfId="0" applyFont="1" applyFill="1" applyBorder="1"/>
    <xf numFmtId="0" fontId="9" fillId="26" borderId="0" xfId="0" applyFont="1" applyFill="1"/>
    <xf numFmtId="0" fontId="2" fillId="25" borderId="5" xfId="0" applyFont="1" applyFill="1" applyBorder="1"/>
    <xf numFmtId="3" fontId="10" fillId="26" borderId="6" xfId="0" applyNumberFormat="1" applyFont="1" applyFill="1" applyBorder="1"/>
    <xf numFmtId="0" fontId="7" fillId="27" borderId="0" xfId="0" applyFont="1" applyFill="1"/>
    <xf numFmtId="0" fontId="2" fillId="25" borderId="6" xfId="0" applyFont="1" applyFill="1" applyBorder="1"/>
    <xf numFmtId="0" fontId="5" fillId="25" borderId="74" xfId="0" applyFont="1" applyFill="1" applyBorder="1"/>
    <xf numFmtId="0" fontId="5" fillId="25" borderId="80" xfId="0" applyFont="1" applyFill="1" applyBorder="1"/>
    <xf numFmtId="3" fontId="6" fillId="26" borderId="6" xfId="0" applyNumberFormat="1" applyFont="1" applyFill="1" applyBorder="1"/>
    <xf numFmtId="0" fontId="6" fillId="26" borderId="6" xfId="0" applyFont="1" applyFill="1" applyBorder="1"/>
    <xf numFmtId="0" fontId="11" fillId="0" borderId="0" xfId="0" applyFont="1" applyAlignment="1">
      <alignment horizontal="right"/>
    </xf>
    <xf numFmtId="3" fontId="5" fillId="25" borderId="8" xfId="0" applyNumberFormat="1" applyFont="1" applyFill="1" applyBorder="1"/>
    <xf numFmtId="9" fontId="2" fillId="0" borderId="74" xfId="0" applyNumberFormat="1" applyFont="1" applyBorder="1"/>
    <xf numFmtId="0" fontId="12" fillId="25" borderId="7" xfId="0" applyFont="1" applyFill="1" applyBorder="1"/>
    <xf numFmtId="0" fontId="13" fillId="24" borderId="7" xfId="0" applyFont="1" applyFill="1" applyBorder="1"/>
    <xf numFmtId="0" fontId="7" fillId="25" borderId="7" xfId="0" applyFont="1" applyFill="1" applyBorder="1"/>
    <xf numFmtId="0" fontId="8" fillId="24" borderId="7" xfId="0" applyFont="1" applyFill="1" applyBorder="1"/>
    <xf numFmtId="0" fontId="7" fillId="25" borderId="79" xfId="0" applyFont="1" applyFill="1" applyBorder="1"/>
    <xf numFmtId="0" fontId="2" fillId="0" borderId="40" xfId="0" applyFont="1" applyBorder="1" applyAlignment="1">
      <alignment vertical="center" wrapText="1"/>
    </xf>
    <xf numFmtId="0" fontId="2" fillId="13" borderId="40" xfId="0" applyFont="1" applyFill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0" fillId="29" borderId="0" xfId="0" applyFill="1"/>
    <xf numFmtId="0" fontId="0" fillId="29" borderId="0" xfId="0" applyFill="1" applyAlignment="1">
      <alignment wrapText="1"/>
    </xf>
    <xf numFmtId="0" fontId="0" fillId="29" borderId="0" xfId="0" applyFill="1" applyAlignment="1">
      <alignment horizontal="left" indent="1"/>
    </xf>
    <xf numFmtId="0" fontId="0" fillId="29" borderId="0" xfId="0" applyFill="1" applyAlignment="1">
      <alignment horizontal="center" vertical="center"/>
    </xf>
    <xf numFmtId="0" fontId="0" fillId="29" borderId="0" xfId="0" applyFill="1" applyAlignment="1">
      <alignment horizontal="center"/>
    </xf>
    <xf numFmtId="0" fontId="15" fillId="29" borderId="0" xfId="0" applyFont="1" applyFill="1"/>
    <xf numFmtId="0" fontId="0" fillId="29" borderId="0" xfId="0" applyFill="1" applyAlignment="1">
      <alignment horizontal="left" indent="2"/>
    </xf>
    <xf numFmtId="0" fontId="0" fillId="29" borderId="0" xfId="0" applyFill="1" applyAlignment="1">
      <alignment horizontal="left" wrapText="1" indent="1"/>
    </xf>
    <xf numFmtId="0" fontId="0" fillId="29" borderId="0" xfId="0" applyFill="1" applyAlignment="1">
      <alignment horizontal="center" wrapText="1"/>
    </xf>
    <xf numFmtId="0" fontId="23" fillId="0" borderId="0" xfId="0" applyFont="1"/>
    <xf numFmtId="0" fontId="25" fillId="28" borderId="0" xfId="0" applyFont="1" applyFill="1"/>
    <xf numFmtId="0" fontId="19" fillId="29" borderId="121" xfId="0" applyFont="1" applyFill="1" applyBorder="1" applyAlignment="1" applyProtection="1">
      <alignment horizontal="center" vertical="center"/>
      <protection locked="0"/>
    </xf>
    <xf numFmtId="0" fontId="22" fillId="29" borderId="122" xfId="0" applyFont="1" applyFill="1" applyBorder="1" applyAlignment="1" applyProtection="1">
      <alignment vertical="center"/>
      <protection locked="0"/>
    </xf>
    <xf numFmtId="0" fontId="22" fillId="29" borderId="123" xfId="0" applyFont="1" applyFill="1" applyBorder="1" applyAlignment="1" applyProtection="1">
      <alignment horizontal="left" vertical="center" wrapText="1" indent="1"/>
      <protection locked="0"/>
    </xf>
    <xf numFmtId="14" fontId="21" fillId="29" borderId="123" xfId="0" applyNumberFormat="1" applyFont="1" applyFill="1" applyBorder="1" applyAlignment="1" applyProtection="1">
      <alignment horizontal="center" vertical="center"/>
      <protection locked="0"/>
    </xf>
    <xf numFmtId="14" fontId="24" fillId="29" borderId="123" xfId="0" applyNumberFormat="1" applyFont="1" applyFill="1" applyBorder="1" applyAlignment="1" applyProtection="1">
      <alignment horizontal="center" vertical="center"/>
      <protection locked="0"/>
    </xf>
    <xf numFmtId="0" fontId="22" fillId="29" borderId="122" xfId="0" applyFont="1" applyFill="1" applyBorder="1" applyAlignment="1" applyProtection="1">
      <alignment horizontal="left" vertical="center" wrapText="1"/>
      <protection locked="0"/>
    </xf>
    <xf numFmtId="0" fontId="22" fillId="29" borderId="122" xfId="0" applyFont="1" applyFill="1" applyBorder="1" applyAlignment="1" applyProtection="1">
      <alignment horizontal="left" vertical="center"/>
      <protection locked="0"/>
    </xf>
    <xf numFmtId="0" fontId="22" fillId="33" borderId="122" xfId="0" applyFont="1" applyFill="1" applyBorder="1" applyAlignment="1" applyProtection="1">
      <alignment horizontal="left" vertical="center" wrapText="1"/>
      <protection locked="0"/>
    </xf>
    <xf numFmtId="0" fontId="22" fillId="33" borderId="123" xfId="0" applyFont="1" applyFill="1" applyBorder="1" applyAlignment="1" applyProtection="1">
      <alignment horizontal="left" vertical="center" wrapText="1" indent="1"/>
      <protection locked="0"/>
    </xf>
    <xf numFmtId="0" fontId="25" fillId="34" borderId="0" xfId="0" applyFont="1" applyFill="1"/>
    <xf numFmtId="0" fontId="26" fillId="32" borderId="0" xfId="0" applyFont="1" applyFill="1"/>
    <xf numFmtId="0" fontId="23" fillId="0" borderId="0" xfId="0" applyFont="1" applyAlignment="1">
      <alignment horizontal="right"/>
    </xf>
    <xf numFmtId="0" fontId="24" fillId="0" borderId="0" xfId="0" applyFont="1"/>
    <xf numFmtId="0" fontId="21" fillId="0" borderId="0" xfId="0" applyFont="1"/>
    <xf numFmtId="0" fontId="27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left" indent="1"/>
    </xf>
    <xf numFmtId="0" fontId="0" fillId="35" borderId="0" xfId="0" applyFill="1"/>
    <xf numFmtId="0" fontId="31" fillId="0" borderId="0" xfId="0" applyFont="1"/>
    <xf numFmtId="0" fontId="31" fillId="29" borderId="0" xfId="0" applyFont="1" applyFill="1"/>
    <xf numFmtId="0" fontId="32" fillId="0" borderId="0" xfId="0" applyFont="1"/>
    <xf numFmtId="0" fontId="32" fillId="29" borderId="0" xfId="0" applyFont="1" applyFill="1"/>
    <xf numFmtId="0" fontId="32" fillId="29" borderId="0" xfId="0" applyFont="1" applyFill="1" applyAlignment="1">
      <alignment horizontal="center"/>
    </xf>
    <xf numFmtId="0" fontId="28" fillId="29" borderId="0" xfId="0" applyFont="1" applyFill="1"/>
    <xf numFmtId="0" fontId="32" fillId="0" borderId="39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20" fillId="29" borderId="0" xfId="0" applyFont="1" applyFill="1" applyAlignment="1">
      <alignment horizontal="center" wrapText="1"/>
    </xf>
    <xf numFmtId="0" fontId="20" fillId="38" borderId="0" xfId="4" applyFont="1" applyFill="1" applyAlignment="1">
      <alignment horizontal="center" vertical="center" wrapText="1"/>
    </xf>
    <xf numFmtId="0" fontId="32" fillId="29" borderId="0" xfId="0" applyFont="1" applyFill="1" applyAlignment="1">
      <alignment horizontal="center" vertical="center"/>
    </xf>
    <xf numFmtId="0" fontId="33" fillId="29" borderId="54" xfId="0" applyFont="1" applyFill="1" applyBorder="1"/>
    <xf numFmtId="0" fontId="33" fillId="29" borderId="0" xfId="0" applyFont="1" applyFill="1"/>
    <xf numFmtId="0" fontId="35" fillId="29" borderId="0" xfId="0" applyFont="1" applyFill="1" applyAlignment="1">
      <alignment horizontal="left"/>
    </xf>
    <xf numFmtId="0" fontId="35" fillId="29" borderId="93" xfId="0" applyFont="1" applyFill="1" applyBorder="1" applyAlignment="1">
      <alignment horizontal="left"/>
    </xf>
    <xf numFmtId="0" fontId="35" fillId="29" borderId="83" xfId="0" applyFont="1" applyFill="1" applyBorder="1" applyAlignment="1">
      <alignment horizontal="left"/>
    </xf>
    <xf numFmtId="0" fontId="35" fillId="29" borderId="96" xfId="0" applyFont="1" applyFill="1" applyBorder="1" applyAlignment="1">
      <alignment horizontal="left"/>
    </xf>
    <xf numFmtId="0" fontId="35" fillId="29" borderId="90" xfId="0" applyFont="1" applyFill="1" applyBorder="1" applyAlignment="1">
      <alignment horizontal="left"/>
    </xf>
    <xf numFmtId="0" fontId="35" fillId="29" borderId="87" xfId="0" applyFont="1" applyFill="1" applyBorder="1" applyAlignment="1">
      <alignment horizontal="left"/>
    </xf>
    <xf numFmtId="0" fontId="35" fillId="29" borderId="39" xfId="0" applyFont="1" applyFill="1" applyBorder="1" applyAlignment="1">
      <alignment horizontal="left" vertical="center" indent="1"/>
    </xf>
    <xf numFmtId="0" fontId="35" fillId="29" borderId="39" xfId="0" applyFont="1" applyFill="1" applyBorder="1" applyAlignment="1">
      <alignment horizontal="left" vertical="center" wrapText="1" indent="1"/>
    </xf>
    <xf numFmtId="14" fontId="35" fillId="29" borderId="39" xfId="0" applyNumberFormat="1" applyFont="1" applyFill="1" applyBorder="1" applyAlignment="1">
      <alignment vertical="center" wrapText="1"/>
    </xf>
    <xf numFmtId="9" fontId="35" fillId="29" borderId="39" xfId="1" applyFont="1" applyFill="1" applyBorder="1" applyAlignment="1">
      <alignment horizontal="center" vertical="center"/>
    </xf>
    <xf numFmtId="9" fontId="35" fillId="0" borderId="39" xfId="0" applyNumberFormat="1" applyFont="1" applyBorder="1" applyAlignment="1">
      <alignment horizontal="center" vertical="center"/>
    </xf>
    <xf numFmtId="0" fontId="35" fillId="0" borderId="39" xfId="0" applyFont="1" applyBorder="1" applyAlignment="1">
      <alignment horizontal="left" vertical="center" wrapText="1" indent="1"/>
    </xf>
    <xf numFmtId="9" fontId="35" fillId="29" borderId="39" xfId="0" applyNumberFormat="1" applyFont="1" applyFill="1" applyBorder="1" applyAlignment="1">
      <alignment horizontal="center" vertical="center"/>
    </xf>
    <xf numFmtId="14" fontId="35" fillId="29" borderId="39" xfId="0" applyNumberFormat="1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left"/>
    </xf>
    <xf numFmtId="0" fontId="35" fillId="29" borderId="0" xfId="0" applyFont="1" applyFill="1"/>
    <xf numFmtId="0" fontId="35" fillId="29" borderId="39" xfId="0" applyFont="1" applyFill="1" applyBorder="1" applyAlignment="1">
      <alignment horizontal="center" vertical="center"/>
    </xf>
    <xf numFmtId="0" fontId="35" fillId="29" borderId="94" xfId="0" applyFont="1" applyFill="1" applyBorder="1" applyAlignment="1">
      <alignment horizontal="center"/>
    </xf>
    <xf numFmtId="0" fontId="35" fillId="29" borderId="82" xfId="0" applyFont="1" applyFill="1" applyBorder="1" applyAlignment="1">
      <alignment horizontal="center"/>
    </xf>
    <xf numFmtId="0" fontId="35" fillId="29" borderId="97" xfId="0" applyFont="1" applyFill="1" applyBorder="1" applyAlignment="1">
      <alignment horizontal="center"/>
    </xf>
    <xf numFmtId="0" fontId="35" fillId="29" borderId="91" xfId="0" applyFont="1" applyFill="1" applyBorder="1" applyAlignment="1">
      <alignment horizontal="center"/>
    </xf>
    <xf numFmtId="0" fontId="35" fillId="29" borderId="88" xfId="0" applyFont="1" applyFill="1" applyBorder="1" applyAlignment="1">
      <alignment horizontal="center"/>
    </xf>
    <xf numFmtId="0" fontId="35" fillId="29" borderId="0" xfId="0" applyFont="1" applyFill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94" xfId="0" applyFont="1" applyBorder="1" applyAlignment="1">
      <alignment horizontal="center"/>
    </xf>
    <xf numFmtId="0" fontId="35" fillId="0" borderId="82" xfId="0" applyFont="1" applyBorder="1" applyAlignment="1">
      <alignment horizontal="center"/>
    </xf>
    <xf numFmtId="0" fontId="35" fillId="30" borderId="82" xfId="0" applyFont="1" applyFill="1" applyBorder="1" applyAlignment="1">
      <alignment horizontal="center"/>
    </xf>
    <xf numFmtId="0" fontId="35" fillId="30" borderId="97" xfId="0" applyFont="1" applyFill="1" applyBorder="1" applyAlignment="1">
      <alignment horizontal="center"/>
    </xf>
    <xf numFmtId="0" fontId="35" fillId="30" borderId="91" xfId="0" applyFont="1" applyFill="1" applyBorder="1" applyAlignment="1">
      <alignment horizontal="center"/>
    </xf>
    <xf numFmtId="0" fontId="35" fillId="0" borderId="88" xfId="0" applyFont="1" applyBorder="1" applyAlignment="1">
      <alignment horizontal="center"/>
    </xf>
    <xf numFmtId="0" fontId="35" fillId="0" borderId="91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35" fillId="0" borderId="0" xfId="0" applyFont="1"/>
    <xf numFmtId="0" fontId="35" fillId="0" borderId="39" xfId="0" applyFont="1" applyBorder="1" applyAlignment="1">
      <alignment horizontal="left" vertical="center" indent="1"/>
    </xf>
    <xf numFmtId="0" fontId="35" fillId="0" borderId="39" xfId="0" applyFont="1" applyBorder="1" applyAlignment="1">
      <alignment horizontal="left" vertical="top" wrapText="1" indent="1"/>
    </xf>
    <xf numFmtId="0" fontId="35" fillId="30" borderId="88" xfId="0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104" xfId="0" applyFont="1" applyBorder="1" applyAlignment="1">
      <alignment horizontal="center"/>
    </xf>
    <xf numFmtId="0" fontId="35" fillId="0" borderId="100" xfId="0" applyFont="1" applyBorder="1" applyAlignment="1">
      <alignment horizontal="center"/>
    </xf>
    <xf numFmtId="0" fontId="35" fillId="0" borderId="101" xfId="0" applyFont="1" applyBorder="1" applyAlignment="1">
      <alignment horizontal="center"/>
    </xf>
    <xf numFmtId="0" fontId="35" fillId="0" borderId="102" xfId="0" applyFont="1" applyBorder="1" applyAlignment="1">
      <alignment horizontal="center"/>
    </xf>
    <xf numFmtId="0" fontId="35" fillId="30" borderId="100" xfId="0" applyFont="1" applyFill="1" applyBorder="1" applyAlignment="1">
      <alignment horizontal="center"/>
    </xf>
    <xf numFmtId="0" fontId="35" fillId="30" borderId="101" xfId="0" applyFont="1" applyFill="1" applyBorder="1" applyAlignment="1">
      <alignment horizontal="center"/>
    </xf>
    <xf numFmtId="0" fontId="35" fillId="0" borderId="103" xfId="0" applyFont="1" applyBorder="1" applyAlignment="1">
      <alignment horizontal="center"/>
    </xf>
    <xf numFmtId="0" fontId="35" fillId="0" borderId="99" xfId="0" applyFont="1" applyBorder="1" applyAlignment="1">
      <alignment horizontal="center"/>
    </xf>
    <xf numFmtId="0" fontId="35" fillId="0" borderId="85" xfId="0" applyFont="1" applyBorder="1" applyAlignment="1">
      <alignment horizontal="center"/>
    </xf>
    <xf numFmtId="0" fontId="35" fillId="0" borderId="98" xfId="0" applyFont="1" applyBorder="1" applyAlignment="1">
      <alignment horizontal="center"/>
    </xf>
    <xf numFmtId="0" fontId="35" fillId="0" borderId="105" xfId="0" applyFont="1" applyBorder="1" applyAlignment="1">
      <alignment horizontal="center"/>
    </xf>
    <xf numFmtId="0" fontId="35" fillId="30" borderId="98" xfId="0" applyFont="1" applyFill="1" applyBorder="1" applyAlignment="1">
      <alignment horizontal="center"/>
    </xf>
    <xf numFmtId="0" fontId="35" fillId="30" borderId="105" xfId="0" applyFont="1" applyFill="1" applyBorder="1" applyAlignment="1">
      <alignment horizontal="center"/>
    </xf>
    <xf numFmtId="0" fontId="35" fillId="30" borderId="85" xfId="0" applyFont="1" applyFill="1" applyBorder="1" applyAlignment="1">
      <alignment horizontal="center"/>
    </xf>
    <xf numFmtId="0" fontId="35" fillId="0" borderId="106" xfId="0" applyFont="1" applyBorder="1" applyAlignment="1">
      <alignment horizontal="center"/>
    </xf>
    <xf numFmtId="0" fontId="36" fillId="29" borderId="0" xfId="0" applyFont="1" applyFill="1" applyAlignment="1">
      <alignment horizontal="center" vertical="center"/>
    </xf>
    <xf numFmtId="0" fontId="35" fillId="29" borderId="0" xfId="0" applyFont="1" applyFill="1" applyAlignment="1">
      <alignment horizontal="left" vertical="center" wrapText="1" indent="2"/>
    </xf>
    <xf numFmtId="0" fontId="35" fillId="29" borderId="0" xfId="0" applyFont="1" applyFill="1" applyAlignment="1">
      <alignment horizontal="left" vertical="center" wrapText="1" indent="1"/>
    </xf>
    <xf numFmtId="0" fontId="35" fillId="29" borderId="0" xfId="0" applyFont="1" applyFill="1" applyAlignment="1">
      <alignment horizontal="center"/>
    </xf>
    <xf numFmtId="0" fontId="35" fillId="29" borderId="0" xfId="0" applyFont="1" applyFill="1" applyAlignment="1">
      <alignment wrapText="1"/>
    </xf>
    <xf numFmtId="9" fontId="36" fillId="29" borderId="39" xfId="0" applyNumberFormat="1" applyFont="1" applyFill="1" applyBorder="1" applyAlignment="1">
      <alignment horizontal="center" vertical="center"/>
    </xf>
    <xf numFmtId="0" fontId="35" fillId="29" borderId="0" xfId="0" applyFont="1" applyFill="1" applyAlignment="1">
      <alignment vertical="center"/>
    </xf>
    <xf numFmtId="0" fontId="35" fillId="29" borderId="0" xfId="0" applyFont="1" applyFill="1" applyAlignment="1">
      <alignment vertical="center" wrapText="1"/>
    </xf>
    <xf numFmtId="0" fontId="35" fillId="29" borderId="0" xfId="0" applyFont="1" applyFill="1" applyAlignment="1">
      <alignment horizontal="left" indent="2"/>
    </xf>
    <xf numFmtId="0" fontId="38" fillId="29" borderId="0" xfId="0" applyFont="1" applyFill="1"/>
    <xf numFmtId="0" fontId="38" fillId="29" borderId="0" xfId="0" applyFont="1" applyFill="1" applyAlignment="1">
      <alignment horizontal="center" vertical="center"/>
    </xf>
    <xf numFmtId="0" fontId="38" fillId="29" borderId="0" xfId="0" applyFont="1" applyFill="1" applyAlignment="1">
      <alignment horizontal="center"/>
    </xf>
    <xf numFmtId="0" fontId="38" fillId="29" borderId="0" xfId="0" applyFont="1" applyFill="1" applyAlignment="1">
      <alignment wrapText="1"/>
    </xf>
    <xf numFmtId="0" fontId="39" fillId="29" borderId="0" xfId="0" applyFont="1" applyFill="1"/>
    <xf numFmtId="0" fontId="41" fillId="0" borderId="39" xfId="0" applyFont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/>
    </xf>
    <xf numFmtId="0" fontId="28" fillId="31" borderId="39" xfId="0" applyFont="1" applyFill="1" applyBorder="1" applyAlignment="1">
      <alignment vertical="center"/>
    </xf>
    <xf numFmtId="166" fontId="28" fillId="31" borderId="39" xfId="0" applyNumberFormat="1" applyFont="1" applyFill="1" applyBorder="1" applyAlignment="1">
      <alignment horizontal="center" vertical="center"/>
    </xf>
    <xf numFmtId="0" fontId="28" fillId="0" borderId="39" xfId="0" applyFont="1" applyBorder="1" applyAlignment="1">
      <alignment horizontal="left" vertical="center" wrapText="1" indent="1"/>
    </xf>
    <xf numFmtId="0" fontId="37" fillId="29" borderId="39" xfId="0" applyFont="1" applyFill="1" applyBorder="1" applyAlignment="1">
      <alignment horizontal="left" vertical="center" wrapText="1" indent="1"/>
    </xf>
    <xf numFmtId="0" fontId="37" fillId="0" borderId="39" xfId="0" applyFont="1" applyBorder="1" applyAlignment="1">
      <alignment horizontal="left" vertical="center" wrapText="1" indent="1"/>
    </xf>
    <xf numFmtId="0" fontId="43" fillId="0" borderId="39" xfId="0" applyFont="1" applyBorder="1" applyAlignment="1">
      <alignment horizontal="left" vertical="center" wrapText="1"/>
    </xf>
    <xf numFmtId="0" fontId="28" fillId="29" borderId="107" xfId="0" applyFont="1" applyFill="1" applyBorder="1" applyAlignment="1">
      <alignment horizontal="center" vertical="center" wrapText="1"/>
    </xf>
    <xf numFmtId="0" fontId="41" fillId="0" borderId="107" xfId="0" applyFont="1" applyBorder="1" applyAlignment="1">
      <alignment horizontal="center" vertical="center" wrapText="1"/>
    </xf>
    <xf numFmtId="0" fontId="28" fillId="31" borderId="116" xfId="0" applyFont="1" applyFill="1" applyBorder="1" applyAlignment="1">
      <alignment horizontal="center" vertical="center"/>
    </xf>
    <xf numFmtId="0" fontId="28" fillId="0" borderId="115" xfId="0" applyFont="1" applyBorder="1" applyAlignment="1">
      <alignment vertical="center"/>
    </xf>
    <xf numFmtId="166" fontId="28" fillId="31" borderId="107" xfId="0" applyNumberFormat="1" applyFont="1" applyFill="1" applyBorder="1" applyAlignment="1">
      <alignment horizontal="center" vertical="center"/>
    </xf>
    <xf numFmtId="166" fontId="28" fillId="31" borderId="116" xfId="0" applyNumberFormat="1" applyFont="1" applyFill="1" applyBorder="1" applyAlignment="1">
      <alignment horizontal="center" vertical="center"/>
    </xf>
    <xf numFmtId="0" fontId="28" fillId="29" borderId="116" xfId="0" applyFont="1" applyFill="1" applyBorder="1" applyAlignment="1">
      <alignment horizontal="center" vertical="center" wrapText="1"/>
    </xf>
    <xf numFmtId="0" fontId="41" fillId="0" borderId="116" xfId="0" applyFont="1" applyBorder="1" applyAlignment="1">
      <alignment horizontal="center" vertical="center" wrapText="1"/>
    </xf>
    <xf numFmtId="0" fontId="28" fillId="31" borderId="107" xfId="0" applyFont="1" applyFill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 wrapText="1"/>
    </xf>
    <xf numFmtId="0" fontId="28" fillId="0" borderId="112" xfId="0" applyFont="1" applyBorder="1" applyAlignment="1">
      <alignment horizontal="left" vertical="center" wrapText="1" indent="1"/>
    </xf>
    <xf numFmtId="0" fontId="43" fillId="0" borderId="107" xfId="0" applyFont="1" applyBorder="1" applyAlignment="1">
      <alignment horizontal="left" vertical="center" wrapText="1"/>
    </xf>
    <xf numFmtId="0" fontId="28" fillId="0" borderId="115" xfId="0" applyFont="1" applyBorder="1" applyAlignment="1">
      <alignment horizontal="left" vertical="center" wrapText="1" indent="1"/>
    </xf>
    <xf numFmtId="0" fontId="43" fillId="0" borderId="116" xfId="0" applyFont="1" applyBorder="1" applyAlignment="1">
      <alignment horizontal="left" vertical="center" wrapText="1"/>
    </xf>
    <xf numFmtId="0" fontId="43" fillId="0" borderId="115" xfId="0" applyFont="1" applyBorder="1" applyAlignment="1">
      <alignment horizontal="left" vertical="center" wrapText="1"/>
    </xf>
    <xf numFmtId="0" fontId="28" fillId="29" borderId="107" xfId="0" applyFont="1" applyFill="1" applyBorder="1" applyAlignment="1">
      <alignment horizontal="center" vertical="center"/>
    </xf>
    <xf numFmtId="0" fontId="28" fillId="29" borderId="116" xfId="0" applyFont="1" applyFill="1" applyBorder="1" applyAlignment="1">
      <alignment horizontal="center" vertical="center"/>
    </xf>
    <xf numFmtId="0" fontId="28" fillId="0" borderId="107" xfId="0" applyFont="1" applyBorder="1" applyAlignment="1">
      <alignment horizontal="left" vertical="center" wrapText="1" indent="1"/>
    </xf>
    <xf numFmtId="0" fontId="28" fillId="29" borderId="11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8" fillId="29" borderId="107" xfId="0" applyFont="1" applyFill="1" applyBorder="1" applyAlignment="1">
      <alignment vertical="center" wrapText="1"/>
    </xf>
    <xf numFmtId="0" fontId="28" fillId="0" borderId="118" xfId="0" applyFont="1" applyBorder="1" applyAlignment="1">
      <alignment horizontal="left" vertical="center" wrapText="1" indent="1"/>
    </xf>
    <xf numFmtId="0" fontId="29" fillId="29" borderId="0" xfId="0" applyFont="1" applyFill="1" applyAlignment="1">
      <alignment horizontal="left" indent="1"/>
    </xf>
    <xf numFmtId="0" fontId="29" fillId="0" borderId="0" xfId="0" applyFont="1" applyAlignment="1">
      <alignment horizontal="left" indent="1"/>
    </xf>
    <xf numFmtId="0" fontId="28" fillId="0" borderId="107" xfId="0" applyFont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166" fontId="28" fillId="31" borderId="113" xfId="0" applyNumberFormat="1" applyFont="1" applyFill="1" applyBorder="1" applyAlignment="1">
      <alignment horizontal="center" vertical="center"/>
    </xf>
    <xf numFmtId="0" fontId="28" fillId="31" borderId="39" xfId="0" quotePrefix="1" applyFont="1" applyFill="1" applyBorder="1" applyAlignment="1">
      <alignment vertical="center"/>
    </xf>
    <xf numFmtId="0" fontId="37" fillId="0" borderId="39" xfId="0" applyFont="1" applyBorder="1"/>
    <xf numFmtId="14" fontId="28" fillId="31" borderId="112" xfId="0" applyNumberFormat="1" applyFont="1" applyFill="1" applyBorder="1" applyAlignment="1">
      <alignment horizontal="right" vertical="center"/>
    </xf>
    <xf numFmtId="0" fontId="28" fillId="31" borderId="116" xfId="0" quotePrefix="1" applyFont="1" applyFill="1" applyBorder="1" applyAlignment="1">
      <alignment horizontal="center" vertical="center"/>
    </xf>
    <xf numFmtId="14" fontId="28" fillId="31" borderId="115" xfId="0" applyNumberFormat="1" applyFont="1" applyFill="1" applyBorder="1" applyAlignment="1">
      <alignment horizontal="right" vertical="center"/>
    </xf>
    <xf numFmtId="0" fontId="28" fillId="31" borderId="107" xfId="0" quotePrefix="1" applyFont="1" applyFill="1" applyBorder="1" applyAlignment="1">
      <alignment horizontal="center" vertical="center"/>
    </xf>
    <xf numFmtId="0" fontId="37" fillId="0" borderId="107" xfId="0" applyFont="1" applyBorder="1" applyAlignment="1">
      <alignment horizontal="left" vertical="center" wrapText="1"/>
    </xf>
    <xf numFmtId="0" fontId="28" fillId="0" borderId="0" xfId="0" applyFont="1"/>
    <xf numFmtId="0" fontId="37" fillId="0" borderId="116" xfId="0" applyFont="1" applyBorder="1" applyAlignment="1">
      <alignment horizontal="left" vertical="center" wrapText="1"/>
    </xf>
    <xf numFmtId="0" fontId="37" fillId="0" borderId="115" xfId="0" applyFont="1" applyBorder="1" applyAlignment="1">
      <alignment horizontal="left" vertical="center" wrapText="1"/>
    </xf>
    <xf numFmtId="0" fontId="37" fillId="31" borderId="107" xfId="0" applyFont="1" applyFill="1" applyBorder="1" applyAlignment="1">
      <alignment horizontal="left" vertical="center" wrapText="1"/>
    </xf>
    <xf numFmtId="0" fontId="32" fillId="29" borderId="0" xfId="0" applyFont="1" applyFill="1" applyAlignment="1">
      <alignment horizontal="left" indent="1"/>
    </xf>
    <xf numFmtId="0" fontId="28" fillId="29" borderId="0" xfId="0" applyFont="1" applyFill="1" applyAlignment="1">
      <alignment horizontal="left" wrapText="1" indent="1"/>
    </xf>
    <xf numFmtId="0" fontId="28" fillId="29" borderId="107" xfId="0" applyFont="1" applyFill="1" applyBorder="1" applyAlignment="1">
      <alignment horizontal="left" vertical="center" wrapText="1" indent="1"/>
    </xf>
    <xf numFmtId="0" fontId="41" fillId="0" borderId="107" xfId="0" applyFont="1" applyBorder="1" applyAlignment="1">
      <alignment horizontal="left" vertical="center" wrapText="1" indent="1"/>
    </xf>
    <xf numFmtId="0" fontId="37" fillId="0" borderId="107" xfId="0" applyFont="1" applyBorder="1" applyAlignment="1">
      <alignment horizontal="left" vertical="center" wrapText="1" indent="1"/>
    </xf>
    <xf numFmtId="0" fontId="28" fillId="31" borderId="116" xfId="0" applyFont="1" applyFill="1" applyBorder="1" applyAlignment="1">
      <alignment horizontal="left" vertical="center" wrapText="1" indent="1"/>
    </xf>
    <xf numFmtId="166" fontId="28" fillId="31" borderId="107" xfId="0" applyNumberFormat="1" applyFont="1" applyFill="1" applyBorder="1" applyAlignment="1">
      <alignment horizontal="left" vertical="center" wrapText="1" indent="1"/>
    </xf>
    <xf numFmtId="0" fontId="28" fillId="0" borderId="0" xfId="0" applyFont="1" applyAlignment="1">
      <alignment horizontal="left" wrapText="1" indent="1"/>
    </xf>
    <xf numFmtId="1" fontId="28" fillId="31" borderId="116" xfId="2" applyNumberFormat="1" applyFont="1" applyFill="1" applyBorder="1" applyAlignment="1">
      <alignment horizontal="center" vertical="center"/>
    </xf>
    <xf numFmtId="1" fontId="28" fillId="31" borderId="107" xfId="2" applyNumberFormat="1" applyFont="1" applyFill="1" applyBorder="1" applyAlignment="1">
      <alignment horizontal="center" vertical="center"/>
    </xf>
    <xf numFmtId="0" fontId="28" fillId="0" borderId="116" xfId="0" applyFont="1" applyBorder="1" applyAlignment="1">
      <alignment horizontal="center" vertical="center" wrapText="1"/>
    </xf>
    <xf numFmtId="0" fontId="33" fillId="29" borderId="39" xfId="0" applyFont="1" applyFill="1" applyBorder="1"/>
    <xf numFmtId="0" fontId="44" fillId="0" borderId="39" xfId="0" applyFont="1" applyBorder="1" applyAlignment="1">
      <alignment wrapText="1"/>
    </xf>
    <xf numFmtId="0" fontId="44" fillId="29" borderId="54" xfId="0" applyFont="1" applyFill="1" applyBorder="1" applyAlignment="1">
      <alignment wrapText="1"/>
    </xf>
    <xf numFmtId="0" fontId="48" fillId="29" borderId="0" xfId="0" applyFont="1" applyFill="1" applyAlignment="1">
      <alignment horizontal="center" vertical="center"/>
    </xf>
    <xf numFmtId="0" fontId="44" fillId="8" borderId="0" xfId="0" applyFont="1" applyFill="1"/>
    <xf numFmtId="0" fontId="33" fillId="29" borderId="0" xfId="0" applyFont="1" applyFill="1" applyAlignment="1">
      <alignment horizontal="center"/>
    </xf>
    <xf numFmtId="0" fontId="33" fillId="29" borderId="0" xfId="0" applyFont="1" applyFill="1" applyAlignment="1">
      <alignment horizontal="center" vertical="center"/>
    </xf>
    <xf numFmtId="0" fontId="46" fillId="8" borderId="0" xfId="0" applyFont="1" applyFill="1" applyAlignment="1">
      <alignment vertical="center"/>
    </xf>
    <xf numFmtId="0" fontId="47" fillId="0" borderId="39" xfId="0" applyFont="1" applyBorder="1" applyAlignment="1">
      <alignment vertical="center" wrapText="1"/>
    </xf>
    <xf numFmtId="0" fontId="48" fillId="29" borderId="0" xfId="0" applyFont="1" applyFill="1" applyAlignment="1">
      <alignment vertical="center"/>
    </xf>
    <xf numFmtId="0" fontId="50" fillId="29" borderId="0" xfId="0" applyFont="1" applyFill="1"/>
    <xf numFmtId="0" fontId="31" fillId="35" borderId="0" xfId="0" applyFont="1" applyFill="1"/>
    <xf numFmtId="0" fontId="51" fillId="8" borderId="0" xfId="0" applyFont="1" applyFill="1"/>
    <xf numFmtId="0" fontId="52" fillId="29" borderId="54" xfId="0" applyFont="1" applyFill="1" applyBorder="1" applyAlignment="1">
      <alignment wrapText="1"/>
    </xf>
    <xf numFmtId="0" fontId="31" fillId="29" borderId="0" xfId="0" applyFont="1" applyFill="1" applyAlignment="1">
      <alignment horizontal="center"/>
    </xf>
    <xf numFmtId="0" fontId="31" fillId="29" borderId="0" xfId="0" applyFont="1" applyFill="1" applyAlignment="1">
      <alignment horizontal="center" vertical="center"/>
    </xf>
    <xf numFmtId="0" fontId="49" fillId="37" borderId="0" xfId="0" applyFont="1" applyFill="1"/>
    <xf numFmtId="0" fontId="53" fillId="29" borderId="0" xfId="0" applyFont="1" applyFill="1" applyAlignment="1">
      <alignment wrapText="1"/>
    </xf>
    <xf numFmtId="0" fontId="50" fillId="29" borderId="0" xfId="0" applyFont="1" applyFill="1" applyAlignment="1">
      <alignment horizontal="center"/>
    </xf>
    <xf numFmtId="0" fontId="50" fillId="29" borderId="0" xfId="0" applyFont="1" applyFill="1" applyAlignment="1">
      <alignment horizontal="center" vertical="center"/>
    </xf>
    <xf numFmtId="0" fontId="28" fillId="0" borderId="113" xfId="0" applyFont="1" applyBorder="1" applyAlignment="1">
      <alignment vertical="center" wrapText="1"/>
    </xf>
    <xf numFmtId="0" fontId="28" fillId="31" borderId="112" xfId="0" applyFont="1" applyFill="1" applyBorder="1" applyAlignment="1">
      <alignment horizontal="center" vertical="center"/>
    </xf>
    <xf numFmtId="0" fontId="30" fillId="0" borderId="107" xfId="0" applyFont="1" applyBorder="1" applyAlignment="1">
      <alignment horizontal="center" vertical="center" wrapText="1"/>
    </xf>
    <xf numFmtId="14" fontId="28" fillId="31" borderId="39" xfId="0" applyNumberFormat="1" applyFont="1" applyFill="1" applyBorder="1" applyAlignment="1">
      <alignment horizontal="right" vertical="center"/>
    </xf>
    <xf numFmtId="14" fontId="28" fillId="31" borderId="107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8" fillId="0" borderId="112" xfId="0" applyFont="1" applyBorder="1" applyAlignment="1">
      <alignment horizontal="center" vertical="center" wrapText="1"/>
    </xf>
    <xf numFmtId="0" fontId="37" fillId="0" borderId="107" xfId="0" applyFont="1" applyBorder="1" applyAlignment="1">
      <alignment horizontal="center" vertical="center" wrapText="1"/>
    </xf>
    <xf numFmtId="0" fontId="28" fillId="31" borderId="116" xfId="0" applyFont="1" applyFill="1" applyBorder="1" applyAlignment="1">
      <alignment horizontal="center" vertical="center" wrapText="1"/>
    </xf>
    <xf numFmtId="0" fontId="28" fillId="0" borderId="115" xfId="0" applyFont="1" applyBorder="1" applyAlignment="1">
      <alignment horizontal="center" vertical="center" wrapText="1"/>
    </xf>
    <xf numFmtId="166" fontId="28" fillId="31" borderId="107" xfId="0" applyNumberFormat="1" applyFont="1" applyFill="1" applyBorder="1" applyAlignment="1">
      <alignment horizontal="center" vertical="center" wrapText="1"/>
    </xf>
    <xf numFmtId="166" fontId="28" fillId="31" borderId="39" xfId="0" applyNumberFormat="1" applyFont="1" applyFill="1" applyBorder="1" applyAlignment="1">
      <alignment horizontal="center" vertical="center" wrapText="1"/>
    </xf>
    <xf numFmtId="166" fontId="28" fillId="31" borderId="39" xfId="0" applyNumberFormat="1" applyFont="1" applyFill="1" applyBorder="1" applyAlignment="1">
      <alignment horizontal="left" vertical="center" wrapText="1" indent="1"/>
    </xf>
    <xf numFmtId="0" fontId="50" fillId="0" borderId="0" xfId="0" applyFont="1" applyAlignment="1">
      <alignment horizontal="center" vertical="center"/>
    </xf>
    <xf numFmtId="0" fontId="31" fillId="29" borderId="0" xfId="0" applyFont="1" applyFill="1" applyAlignment="1">
      <alignment horizontal="left" indent="2"/>
    </xf>
    <xf numFmtId="0" fontId="31" fillId="29" borderId="0" xfId="0" applyFont="1" applyFill="1" applyAlignment="1">
      <alignment horizontal="left" wrapText="1" indent="1"/>
    </xf>
    <xf numFmtId="0" fontId="31" fillId="29" borderId="0" xfId="0" applyFont="1" applyFill="1" applyAlignment="1">
      <alignment horizontal="left" indent="1"/>
    </xf>
    <xf numFmtId="0" fontId="54" fillId="29" borderId="0" xfId="0" applyFont="1" applyFill="1"/>
    <xf numFmtId="0" fontId="31" fillId="29" borderId="0" xfId="0" applyFont="1" applyFill="1" applyAlignment="1">
      <alignment wrapText="1"/>
    </xf>
    <xf numFmtId="0" fontId="35" fillId="29" borderId="0" xfId="0" applyFont="1" applyFill="1" applyAlignment="1">
      <alignment horizontal="left" wrapText="1" indent="2"/>
    </xf>
    <xf numFmtId="9" fontId="35" fillId="29" borderId="0" xfId="0" applyNumberFormat="1" applyFont="1" applyFill="1" applyAlignment="1">
      <alignment horizontal="center"/>
    </xf>
    <xf numFmtId="164" fontId="35" fillId="29" borderId="0" xfId="0" applyNumberFormat="1" applyFont="1" applyFill="1" applyAlignment="1">
      <alignment wrapText="1"/>
    </xf>
    <xf numFmtId="0" fontId="35" fillId="29" borderId="0" xfId="0" applyFont="1" applyFill="1" applyAlignment="1">
      <alignment horizontal="left" wrapText="1" indent="1"/>
    </xf>
    <xf numFmtId="0" fontId="35" fillId="29" borderId="0" xfId="0" applyFont="1" applyFill="1" applyAlignment="1">
      <alignment horizontal="left" indent="1"/>
    </xf>
    <xf numFmtId="0" fontId="31" fillId="0" borderId="0" xfId="0" applyFont="1" applyAlignment="1">
      <alignment horizontal="left" indent="2"/>
    </xf>
    <xf numFmtId="0" fontId="31" fillId="0" borderId="0" xfId="0" applyFont="1" applyAlignment="1">
      <alignment horizontal="left" wrapText="1" indent="1"/>
    </xf>
    <xf numFmtId="0" fontId="31" fillId="0" borderId="0" xfId="0" applyFont="1" applyAlignment="1">
      <alignment horizontal="left" indent="1"/>
    </xf>
    <xf numFmtId="0" fontId="54" fillId="0" borderId="0" xfId="0" applyFont="1"/>
    <xf numFmtId="0" fontId="31" fillId="0" borderId="0" xfId="0" applyFont="1" applyAlignment="1">
      <alignment wrapText="1"/>
    </xf>
    <xf numFmtId="0" fontId="31" fillId="29" borderId="0" xfId="0" applyFont="1" applyFill="1" applyAlignment="1">
      <alignment vertical="top"/>
    </xf>
    <xf numFmtId="0" fontId="31" fillId="0" borderId="0" xfId="0" applyFont="1" applyAlignment="1">
      <alignment vertical="top"/>
    </xf>
    <xf numFmtId="0" fontId="33" fillId="0" borderId="62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28" fillId="31" borderId="113" xfId="0" applyFont="1" applyFill="1" applyBorder="1" applyAlignment="1">
      <alignment horizontal="center" vertical="center"/>
    </xf>
    <xf numFmtId="0" fontId="41" fillId="0" borderId="110" xfId="0" applyFont="1" applyBorder="1" applyAlignment="1">
      <alignment horizontal="center" vertical="center" wrapText="1"/>
    </xf>
    <xf numFmtId="0" fontId="41" fillId="0" borderId="114" xfId="0" applyFont="1" applyBorder="1" applyAlignment="1">
      <alignment horizontal="center" vertical="center" wrapText="1"/>
    </xf>
    <xf numFmtId="0" fontId="28" fillId="0" borderId="116" xfId="0" applyFont="1" applyBorder="1" applyAlignment="1">
      <alignment vertical="center" wrapText="1"/>
    </xf>
    <xf numFmtId="0" fontId="28" fillId="0" borderId="39" xfId="0" applyFont="1" applyBorder="1" applyAlignment="1">
      <alignment vertical="center" wrapText="1"/>
    </xf>
    <xf numFmtId="14" fontId="28" fillId="31" borderId="47" xfId="0" applyNumberFormat="1" applyFont="1" applyFill="1" applyBorder="1" applyAlignment="1">
      <alignment horizontal="right" vertical="center"/>
    </xf>
    <xf numFmtId="166" fontId="28" fillId="31" borderId="39" xfId="0" applyNumberFormat="1" applyFont="1" applyFill="1" applyBorder="1" applyAlignment="1">
      <alignment vertical="center"/>
    </xf>
    <xf numFmtId="14" fontId="28" fillId="31" borderId="39" xfId="0" applyNumberFormat="1" applyFont="1" applyFill="1" applyBorder="1" applyAlignment="1">
      <alignment horizontal="center" vertical="center"/>
    </xf>
    <xf numFmtId="0" fontId="28" fillId="31" borderId="39" xfId="0" applyFont="1" applyFill="1" applyBorder="1" applyAlignment="1">
      <alignment horizontal="center"/>
    </xf>
    <xf numFmtId="165" fontId="35" fillId="39" borderId="39" xfId="2" applyNumberFormat="1" applyFont="1" applyFill="1" applyBorder="1" applyAlignment="1">
      <alignment vertical="center" wrapText="1"/>
    </xf>
    <xf numFmtId="9" fontId="37" fillId="39" borderId="39" xfId="1" applyFont="1" applyFill="1" applyBorder="1" applyAlignment="1">
      <alignment horizontal="center" vertical="center"/>
    </xf>
    <xf numFmtId="9" fontId="35" fillId="39" borderId="39" xfId="0" applyNumberFormat="1" applyFont="1" applyFill="1" applyBorder="1" applyAlignment="1">
      <alignment horizontal="center" vertical="center"/>
    </xf>
    <xf numFmtId="164" fontId="35" fillId="39" borderId="39" xfId="0" applyNumberFormat="1" applyFont="1" applyFill="1" applyBorder="1" applyAlignment="1">
      <alignment horizontal="center" vertical="center"/>
    </xf>
    <xf numFmtId="0" fontId="30" fillId="29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3" fillId="4" borderId="92" xfId="0" applyFont="1" applyFill="1" applyBorder="1" applyAlignment="1">
      <alignment horizontal="center" vertical="center"/>
    </xf>
    <xf numFmtId="0" fontId="53" fillId="4" borderId="84" xfId="0" applyFont="1" applyFill="1" applyBorder="1" applyAlignment="1">
      <alignment horizontal="center" vertical="center"/>
    </xf>
    <xf numFmtId="0" fontId="53" fillId="4" borderId="95" xfId="0" applyFont="1" applyFill="1" applyBorder="1" applyAlignment="1">
      <alignment horizontal="center" vertical="center"/>
    </xf>
    <xf numFmtId="0" fontId="53" fillId="4" borderId="89" xfId="0" applyFont="1" applyFill="1" applyBorder="1" applyAlignment="1">
      <alignment horizontal="center" vertical="center"/>
    </xf>
    <xf numFmtId="0" fontId="53" fillId="4" borderId="86" xfId="0" applyFont="1" applyFill="1" applyBorder="1" applyAlignment="1">
      <alignment horizontal="center" vertical="center"/>
    </xf>
    <xf numFmtId="0" fontId="28" fillId="0" borderId="116" xfId="0" applyFont="1" applyBorder="1" applyAlignment="1">
      <alignment horizontal="center" vertical="center"/>
    </xf>
    <xf numFmtId="0" fontId="43" fillId="31" borderId="39" xfId="0" applyFont="1" applyFill="1" applyBorder="1" applyAlignment="1">
      <alignment vertical="center" wrapText="1"/>
    </xf>
    <xf numFmtId="0" fontId="43" fillId="31" borderId="116" xfId="0" applyFont="1" applyFill="1" applyBorder="1" applyAlignment="1">
      <alignment horizontal="left" vertical="center" wrapText="1"/>
    </xf>
    <xf numFmtId="0" fontId="43" fillId="31" borderId="107" xfId="0" applyFont="1" applyFill="1" applyBorder="1" applyAlignment="1">
      <alignment horizontal="left" vertical="center" wrapText="1"/>
    </xf>
    <xf numFmtId="0" fontId="43" fillId="0" borderId="117" xfId="0" applyFont="1" applyBorder="1" applyAlignment="1">
      <alignment horizontal="left" vertical="center" wrapText="1"/>
    </xf>
    <xf numFmtId="0" fontId="43" fillId="0" borderId="39" xfId="0" applyFont="1" applyBorder="1" applyAlignment="1">
      <alignment vertical="center" wrapText="1"/>
    </xf>
    <xf numFmtId="0" fontId="57" fillId="0" borderId="107" xfId="0" applyFont="1" applyBorder="1" applyAlignment="1">
      <alignment horizontal="left" vertical="center" wrapText="1"/>
    </xf>
    <xf numFmtId="0" fontId="59" fillId="29" borderId="0" xfId="0" applyFont="1" applyFill="1"/>
    <xf numFmtId="0" fontId="59" fillId="0" borderId="0" xfId="0" applyFont="1"/>
    <xf numFmtId="0" fontId="59" fillId="29" borderId="54" xfId="0" applyFont="1" applyFill="1" applyBorder="1" applyAlignment="1">
      <alignment horizontal="center"/>
    </xf>
    <xf numFmtId="0" fontId="60" fillId="29" borderId="0" xfId="0" applyFont="1" applyFill="1"/>
    <xf numFmtId="0" fontId="60" fillId="0" borderId="0" xfId="0" applyFont="1"/>
    <xf numFmtId="0" fontId="63" fillId="29" borderId="0" xfId="5" applyFont="1" applyFill="1" applyAlignment="1">
      <alignment horizontal="center"/>
    </xf>
    <xf numFmtId="0" fontId="33" fillId="29" borderId="0" xfId="0" applyFont="1" applyFill="1" applyAlignment="1">
      <alignment horizontal="center" vertical="center" wrapText="1"/>
    </xf>
    <xf numFmtId="0" fontId="62" fillId="8" borderId="0" xfId="3" applyFont="1" applyFill="1" applyBorder="1" applyAlignment="1">
      <alignment horizontal="right" vertical="top"/>
    </xf>
    <xf numFmtId="0" fontId="60" fillId="0" borderId="107" xfId="0" applyFont="1" applyBorder="1" applyAlignment="1">
      <alignment horizontal="center" vertical="center" wrapText="1"/>
    </xf>
    <xf numFmtId="0" fontId="60" fillId="29" borderId="124" xfId="0" applyFont="1" applyFill="1" applyBorder="1" applyAlignment="1">
      <alignment vertical="center" wrapText="1"/>
    </xf>
    <xf numFmtId="0" fontId="60" fillId="29" borderId="39" xfId="0" applyFont="1" applyFill="1" applyBorder="1" applyAlignment="1">
      <alignment horizontal="left" vertical="center" wrapText="1" indent="1"/>
    </xf>
    <xf numFmtId="0" fontId="60" fillId="29" borderId="127" xfId="0" applyFont="1" applyFill="1" applyBorder="1" applyAlignment="1">
      <alignment vertical="center" wrapText="1"/>
    </xf>
    <xf numFmtId="0" fontId="32" fillId="0" borderId="0" xfId="0" applyFont="1" applyAlignment="1">
      <alignment horizontal="left" indent="1"/>
    </xf>
    <xf numFmtId="0" fontId="32" fillId="29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9" fillId="37" borderId="62" xfId="0" applyFont="1" applyFill="1" applyBorder="1" applyAlignment="1">
      <alignment horizontal="center" vertical="center" wrapText="1"/>
    </xf>
    <xf numFmtId="0" fontId="39" fillId="37" borderId="35" xfId="0" applyFont="1" applyFill="1" applyBorder="1" applyAlignment="1">
      <alignment horizontal="center" vertical="center" wrapText="1"/>
    </xf>
    <xf numFmtId="0" fontId="68" fillId="0" borderId="38" xfId="0" applyFont="1" applyBorder="1" applyAlignment="1">
      <alignment horizontal="left" vertical="center" wrapText="1"/>
    </xf>
    <xf numFmtId="0" fontId="68" fillId="0" borderId="38" xfId="0" applyFont="1" applyBorder="1" applyAlignment="1">
      <alignment horizontal="center" wrapText="1"/>
    </xf>
    <xf numFmtId="0" fontId="39" fillId="37" borderId="52" xfId="0" applyFont="1" applyFill="1" applyBorder="1" applyAlignment="1">
      <alignment horizontal="center" vertical="center" wrapText="1"/>
    </xf>
    <xf numFmtId="0" fontId="58" fillId="0" borderId="0" xfId="0" applyFont="1"/>
    <xf numFmtId="0" fontId="0" fillId="40" borderId="129" xfId="0" applyFill="1" applyBorder="1" applyAlignment="1">
      <alignment horizontal="left"/>
    </xf>
    <xf numFmtId="0" fontId="37" fillId="0" borderId="0" xfId="0" applyFont="1" applyAlignment="1">
      <alignment horizontal="center" vertical="center" wrapText="1"/>
    </xf>
    <xf numFmtId="0" fontId="70" fillId="0" borderId="0" xfId="0" applyFont="1" applyAlignment="1">
      <alignment vertical="center" wrapText="1"/>
    </xf>
    <xf numFmtId="0" fontId="31" fillId="29" borderId="62" xfId="0" applyFont="1" applyFill="1" applyBorder="1"/>
    <xf numFmtId="0" fontId="31" fillId="29" borderId="108" xfId="0" applyFont="1" applyFill="1" applyBorder="1"/>
    <xf numFmtId="0" fontId="31" fillId="29" borderId="59" xfId="0" applyFont="1" applyFill="1" applyBorder="1"/>
    <xf numFmtId="0" fontId="32" fillId="0" borderId="119" xfId="0" applyFont="1" applyBorder="1" applyAlignment="1">
      <alignment vertical="top"/>
    </xf>
    <xf numFmtId="0" fontId="31" fillId="29" borderId="119" xfId="0" applyFont="1" applyFill="1" applyBorder="1"/>
    <xf numFmtId="0" fontId="31" fillId="29" borderId="120" xfId="0" applyFont="1" applyFill="1" applyBorder="1" applyAlignment="1">
      <alignment horizontal="center"/>
    </xf>
    <xf numFmtId="0" fontId="32" fillId="0" borderId="119" xfId="0" applyFont="1" applyBorder="1"/>
    <xf numFmtId="0" fontId="32" fillId="29" borderId="119" xfId="0" applyFont="1" applyFill="1" applyBorder="1"/>
    <xf numFmtId="0" fontId="32" fillId="29" borderId="0" xfId="0" applyFont="1" applyFill="1" applyAlignment="1">
      <alignment horizontal="left"/>
    </xf>
    <xf numFmtId="0" fontId="60" fillId="29" borderId="119" xfId="0" applyFont="1" applyFill="1" applyBorder="1"/>
    <xf numFmtId="0" fontId="59" fillId="29" borderId="0" xfId="0" applyFont="1" applyFill="1" applyAlignment="1">
      <alignment horizontal="center"/>
    </xf>
    <xf numFmtId="0" fontId="59" fillId="29" borderId="119" xfId="0" applyFont="1" applyFill="1" applyBorder="1"/>
    <xf numFmtId="0" fontId="59" fillId="29" borderId="120" xfId="0" applyFont="1" applyFill="1" applyBorder="1" applyAlignment="1">
      <alignment horizontal="center"/>
    </xf>
    <xf numFmtId="0" fontId="61" fillId="0" borderId="119" xfId="0" applyFont="1" applyBorder="1"/>
    <xf numFmtId="0" fontId="59" fillId="29" borderId="120" xfId="0" applyFont="1" applyFill="1" applyBorder="1"/>
    <xf numFmtId="0" fontId="60" fillId="29" borderId="0" xfId="0" applyFont="1" applyFill="1" applyAlignment="1">
      <alignment horizontal="center"/>
    </xf>
    <xf numFmtId="0" fontId="61" fillId="29" borderId="119" xfId="0" applyFont="1" applyFill="1" applyBorder="1" applyAlignment="1">
      <alignment horizontal="left" indent="1"/>
    </xf>
    <xf numFmtId="0" fontId="61" fillId="29" borderId="0" xfId="0" applyFont="1" applyFill="1" applyAlignment="1">
      <alignment horizontal="left" indent="1"/>
    </xf>
    <xf numFmtId="0" fontId="31" fillId="29" borderId="120" xfId="0" applyFont="1" applyFill="1" applyBorder="1"/>
    <xf numFmtId="0" fontId="33" fillId="0" borderId="119" xfId="0" applyFont="1" applyBorder="1" applyAlignment="1">
      <alignment horizontal="left"/>
    </xf>
    <xf numFmtId="0" fontId="32" fillId="0" borderId="0" xfId="0" applyFont="1" applyAlignment="1">
      <alignment horizontal="right"/>
    </xf>
    <xf numFmtId="0" fontId="33" fillId="0" borderId="119" xfId="0" applyFont="1" applyBorder="1"/>
    <xf numFmtId="0" fontId="40" fillId="0" borderId="0" xfId="0" applyFont="1"/>
    <xf numFmtId="0" fontId="44" fillId="29" borderId="43" xfId="0" applyFont="1" applyFill="1" applyBorder="1" applyAlignment="1">
      <alignment horizontal="center" wrapText="1"/>
    </xf>
    <xf numFmtId="0" fontId="28" fillId="0" borderId="135" xfId="0" applyFont="1" applyBorder="1" applyAlignment="1">
      <alignment horizontal="center" vertical="center" wrapText="1"/>
    </xf>
    <xf numFmtId="166" fontId="28" fillId="31" borderId="136" xfId="0" applyNumberFormat="1" applyFont="1" applyFill="1" applyBorder="1" applyAlignment="1">
      <alignment horizontal="center" vertical="center"/>
    </xf>
    <xf numFmtId="166" fontId="28" fillId="31" borderId="127" xfId="0" applyNumberFormat="1" applyFont="1" applyFill="1" applyBorder="1" applyAlignment="1">
      <alignment horizontal="center" vertical="center"/>
    </xf>
    <xf numFmtId="14" fontId="28" fillId="31" borderId="138" xfId="0" applyNumberFormat="1" applyFont="1" applyFill="1" applyBorder="1" applyAlignment="1">
      <alignment horizontal="right" vertical="center"/>
    </xf>
    <xf numFmtId="0" fontId="28" fillId="31" borderId="127" xfId="0" quotePrefix="1" applyFont="1" applyFill="1" applyBorder="1" applyAlignment="1">
      <alignment horizontal="center" vertical="center"/>
    </xf>
    <xf numFmtId="0" fontId="28" fillId="0" borderId="139" xfId="0" applyFont="1" applyBorder="1" applyAlignment="1">
      <alignment horizontal="center" vertical="center" wrapText="1"/>
    </xf>
    <xf numFmtId="167" fontId="28" fillId="0" borderId="139" xfId="0" applyNumberFormat="1" applyFont="1" applyBorder="1" applyAlignment="1">
      <alignment horizontal="center" vertical="center" wrapText="1"/>
    </xf>
    <xf numFmtId="166" fontId="28" fillId="31" borderId="137" xfId="0" applyNumberFormat="1" applyFont="1" applyFill="1" applyBorder="1" applyAlignment="1">
      <alignment horizontal="center" vertical="center"/>
    </xf>
    <xf numFmtId="0" fontId="28" fillId="0" borderId="140" xfId="0" applyFont="1" applyBorder="1" applyAlignment="1">
      <alignment horizontal="center" wrapText="1"/>
    </xf>
    <xf numFmtId="0" fontId="28" fillId="0" borderId="141" xfId="0" applyFont="1" applyBorder="1"/>
    <xf numFmtId="0" fontId="28" fillId="0" borderId="141" xfId="0" applyFont="1" applyBorder="1" applyAlignment="1">
      <alignment horizontal="left" wrapText="1" indent="1"/>
    </xf>
    <xf numFmtId="0" fontId="30" fillId="0" borderId="141" xfId="0" applyFont="1" applyBorder="1" applyAlignment="1">
      <alignment horizontal="center" wrapText="1"/>
    </xf>
    <xf numFmtId="0" fontId="43" fillId="0" borderId="141" xfId="0" applyFont="1" applyBorder="1" applyAlignment="1">
      <alignment wrapText="1"/>
    </xf>
    <xf numFmtId="0" fontId="28" fillId="31" borderId="141" xfId="0" applyFont="1" applyFill="1" applyBorder="1" applyAlignment="1">
      <alignment horizontal="center"/>
    </xf>
    <xf numFmtId="0" fontId="53" fillId="29" borderId="0" xfId="0" applyFont="1" applyFill="1" applyAlignment="1">
      <alignment horizontal="center" wrapText="1"/>
    </xf>
    <xf numFmtId="0" fontId="31" fillId="29" borderId="0" xfId="0" applyFont="1" applyFill="1" applyAlignment="1">
      <alignment vertical="center" wrapText="1"/>
    </xf>
    <xf numFmtId="0" fontId="56" fillId="29" borderId="0" xfId="0" applyFont="1" applyFill="1" applyAlignment="1">
      <alignment horizontal="center" vertical="center"/>
    </xf>
    <xf numFmtId="0" fontId="28" fillId="29" borderId="0" xfId="0" applyFont="1" applyFill="1" applyAlignment="1">
      <alignment horizontal="center" wrapText="1"/>
    </xf>
    <xf numFmtId="0" fontId="40" fillId="41" borderId="39" xfId="0" applyFont="1" applyFill="1" applyBorder="1" applyAlignment="1">
      <alignment horizontal="center" vertical="center" wrapText="1"/>
    </xf>
    <xf numFmtId="0" fontId="36" fillId="41" borderId="39" xfId="0" applyFont="1" applyFill="1" applyBorder="1" applyAlignment="1">
      <alignment horizontal="left" vertical="center" indent="1"/>
    </xf>
    <xf numFmtId="0" fontId="56" fillId="41" borderId="39" xfId="0" applyFont="1" applyFill="1" applyBorder="1" applyAlignment="1">
      <alignment horizontal="left" vertical="center" wrapText="1" indent="1"/>
    </xf>
    <xf numFmtId="0" fontId="35" fillId="41" borderId="39" xfId="0" applyFont="1" applyFill="1" applyBorder="1" applyAlignment="1">
      <alignment horizontal="left" vertical="center" wrapText="1" indent="1"/>
    </xf>
    <xf numFmtId="14" fontId="36" fillId="41" borderId="39" xfId="0" applyNumberFormat="1" applyFont="1" applyFill="1" applyBorder="1" applyAlignment="1">
      <alignment vertical="center" wrapText="1"/>
    </xf>
    <xf numFmtId="0" fontId="36" fillId="41" borderId="39" xfId="0" applyFont="1" applyFill="1" applyBorder="1" applyAlignment="1">
      <alignment vertical="center" wrapText="1"/>
    </xf>
    <xf numFmtId="9" fontId="36" fillId="41" borderId="39" xfId="1" applyFont="1" applyFill="1" applyBorder="1" applyAlignment="1">
      <alignment horizontal="center" vertical="center"/>
    </xf>
    <xf numFmtId="9" fontId="36" fillId="41" borderId="39" xfId="0" applyNumberFormat="1" applyFont="1" applyFill="1" applyBorder="1" applyAlignment="1">
      <alignment horizontal="center" vertical="center"/>
    </xf>
    <xf numFmtId="164" fontId="36" fillId="41" borderId="39" xfId="0" applyNumberFormat="1" applyFont="1" applyFill="1" applyBorder="1" applyAlignment="1">
      <alignment horizontal="center" vertical="center"/>
    </xf>
    <xf numFmtId="9" fontId="36" fillId="41" borderId="39" xfId="0" applyNumberFormat="1" applyFont="1" applyFill="1" applyBorder="1" applyAlignment="1">
      <alignment horizontal="center" vertical="center" wrapText="1"/>
    </xf>
    <xf numFmtId="0" fontId="36" fillId="41" borderId="39" xfId="0" applyFont="1" applyFill="1" applyBorder="1" applyAlignment="1">
      <alignment horizontal="center" vertical="center" wrapText="1"/>
    </xf>
    <xf numFmtId="164" fontId="36" fillId="41" borderId="39" xfId="0" applyNumberFormat="1" applyFont="1" applyFill="1" applyBorder="1" applyAlignment="1">
      <alignment horizontal="center" vertical="center" wrapText="1"/>
    </xf>
    <xf numFmtId="164" fontId="35" fillId="41" borderId="39" xfId="0" applyNumberFormat="1" applyFont="1" applyFill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37" fillId="29" borderId="0" xfId="0" applyFont="1" applyFill="1" applyAlignment="1">
      <alignment horizontal="center" vertical="center" wrapText="1"/>
    </xf>
    <xf numFmtId="41" fontId="0" fillId="44" borderId="128" xfId="6" applyFont="1" applyFill="1" applyBorder="1"/>
    <xf numFmtId="41" fontId="0" fillId="41" borderId="128" xfId="6" applyFont="1" applyFill="1" applyBorder="1"/>
    <xf numFmtId="41" fontId="0" fillId="41" borderId="0" xfId="6" applyFont="1" applyFill="1" applyBorder="1"/>
    <xf numFmtId="0" fontId="0" fillId="41" borderId="0" xfId="0" applyFill="1"/>
    <xf numFmtId="0" fontId="0" fillId="44" borderId="129" xfId="0" applyFill="1" applyBorder="1" applyAlignment="1">
      <alignment horizontal="left"/>
    </xf>
    <xf numFmtId="41" fontId="0" fillId="44" borderId="130" xfId="6" applyFont="1" applyFill="1" applyBorder="1"/>
    <xf numFmtId="41" fontId="0" fillId="29" borderId="128" xfId="6" applyFont="1" applyFill="1" applyBorder="1"/>
    <xf numFmtId="41" fontId="0" fillId="29" borderId="130" xfId="6" applyFont="1" applyFill="1" applyBorder="1"/>
    <xf numFmtId="0" fontId="0" fillId="29" borderId="131" xfId="6" applyNumberFormat="1" applyFont="1" applyFill="1" applyBorder="1" applyAlignment="1">
      <alignment horizontal="left"/>
    </xf>
    <xf numFmtId="41" fontId="0" fillId="29" borderId="131" xfId="6" applyFont="1" applyFill="1" applyBorder="1"/>
    <xf numFmtId="41" fontId="0" fillId="29" borderId="132" xfId="6" applyFont="1" applyFill="1" applyBorder="1"/>
    <xf numFmtId="0" fontId="73" fillId="36" borderId="0" xfId="5" quotePrefix="1" applyFont="1" applyFill="1" applyBorder="1"/>
    <xf numFmtId="0" fontId="74" fillId="29" borderId="0" xfId="0" applyFont="1" applyFill="1"/>
    <xf numFmtId="0" fontId="73" fillId="29" borderId="0" xfId="5" quotePrefix="1" applyFont="1" applyFill="1" applyBorder="1"/>
    <xf numFmtId="0" fontId="76" fillId="0" borderId="0" xfId="0" applyFont="1" applyAlignment="1">
      <alignment vertical="center"/>
    </xf>
    <xf numFmtId="0" fontId="40" fillId="46" borderId="35" xfId="0" applyFont="1" applyFill="1" applyBorder="1" applyAlignment="1">
      <alignment horizontal="center" wrapText="1"/>
    </xf>
    <xf numFmtId="0" fontId="40" fillId="46" borderId="39" xfId="0" applyFont="1" applyFill="1" applyBorder="1" applyAlignment="1">
      <alignment horizontal="center" vertical="center" wrapText="1"/>
    </xf>
    <xf numFmtId="9" fontId="56" fillId="46" borderId="47" xfId="0" applyNumberFormat="1" applyFont="1" applyFill="1" applyBorder="1" applyAlignment="1">
      <alignment horizontal="center" vertical="center"/>
    </xf>
    <xf numFmtId="164" fontId="56" fillId="46" borderId="47" xfId="0" applyNumberFormat="1" applyFont="1" applyFill="1" applyBorder="1" applyAlignment="1">
      <alignment vertical="center"/>
    </xf>
    <xf numFmtId="164" fontId="56" fillId="46" borderId="79" xfId="0" applyNumberFormat="1" applyFont="1" applyFill="1" applyBorder="1" applyAlignment="1">
      <alignment vertical="center"/>
    </xf>
    <xf numFmtId="0" fontId="56" fillId="47" borderId="39" xfId="0" applyFont="1" applyFill="1" applyBorder="1" applyAlignment="1">
      <alignment horizontal="center" vertical="center" wrapText="1"/>
    </xf>
    <xf numFmtId="0" fontId="56" fillId="47" borderId="35" xfId="0" applyFont="1" applyFill="1" applyBorder="1" applyAlignment="1">
      <alignment horizontal="center" vertical="center" wrapText="1"/>
    </xf>
    <xf numFmtId="0" fontId="56" fillId="46" borderId="0" xfId="0" applyFont="1" applyFill="1"/>
    <xf numFmtId="0" fontId="77" fillId="46" borderId="128" xfId="0" applyFont="1" applyFill="1" applyBorder="1"/>
    <xf numFmtId="0" fontId="77" fillId="46" borderId="129" xfId="0" applyFont="1" applyFill="1" applyBorder="1"/>
    <xf numFmtId="0" fontId="77" fillId="46" borderId="130" xfId="0" applyFont="1" applyFill="1" applyBorder="1"/>
    <xf numFmtId="0" fontId="56" fillId="23" borderId="35" xfId="0" applyFont="1" applyFill="1" applyBorder="1" applyAlignment="1">
      <alignment horizontal="center" vertical="center" wrapText="1"/>
    </xf>
    <xf numFmtId="0" fontId="56" fillId="23" borderId="36" xfId="0" applyFont="1" applyFill="1" applyBorder="1" applyAlignment="1">
      <alignment horizontal="center" vertical="center" wrapText="1"/>
    </xf>
    <xf numFmtId="0" fontId="56" fillId="47" borderId="39" xfId="0" applyFont="1" applyFill="1" applyBorder="1" applyAlignment="1">
      <alignment horizontal="left" vertical="center" wrapText="1" indent="1"/>
    </xf>
    <xf numFmtId="0" fontId="30" fillId="47" borderId="39" xfId="0" applyFont="1" applyFill="1" applyBorder="1" applyAlignment="1">
      <alignment horizontal="center" vertical="center" wrapText="1"/>
    </xf>
    <xf numFmtId="0" fontId="33" fillId="47" borderId="39" xfId="0" applyFont="1" applyFill="1" applyBorder="1" applyAlignment="1">
      <alignment horizontal="center" vertical="center" wrapText="1"/>
    </xf>
    <xf numFmtId="0" fontId="30" fillId="48" borderId="134" xfId="0" applyFont="1" applyFill="1" applyBorder="1" applyAlignment="1">
      <alignment horizontal="center" vertical="center" wrapText="1"/>
    </xf>
    <xf numFmtId="0" fontId="30" fillId="48" borderId="115" xfId="0" applyFont="1" applyFill="1" applyBorder="1" applyAlignment="1">
      <alignment horizontal="left" vertical="center" wrapText="1"/>
    </xf>
    <xf numFmtId="0" fontId="30" fillId="48" borderId="115" xfId="0" applyFont="1" applyFill="1" applyBorder="1" applyAlignment="1">
      <alignment vertical="center" wrapText="1"/>
    </xf>
    <xf numFmtId="0" fontId="41" fillId="48" borderId="115" xfId="0" applyFont="1" applyFill="1" applyBorder="1" applyAlignment="1">
      <alignment horizontal="center" vertical="center" wrapText="1"/>
    </xf>
    <xf numFmtId="0" fontId="28" fillId="48" borderId="116" xfId="0" applyFont="1" applyFill="1" applyBorder="1" applyAlignment="1">
      <alignment horizontal="left" vertical="center"/>
    </xf>
    <xf numFmtId="0" fontId="28" fillId="48" borderId="115" xfId="0" applyFont="1" applyFill="1" applyBorder="1" applyAlignment="1">
      <alignment vertical="center"/>
    </xf>
    <xf numFmtId="166" fontId="28" fillId="48" borderId="115" xfId="0" applyNumberFormat="1" applyFont="1" applyFill="1" applyBorder="1" applyAlignment="1">
      <alignment horizontal="center" vertical="center"/>
    </xf>
    <xf numFmtId="166" fontId="28" fillId="48" borderId="39" xfId="0" applyNumberFormat="1" applyFont="1" applyFill="1" applyBorder="1" applyAlignment="1">
      <alignment horizontal="center" vertical="center"/>
    </xf>
    <xf numFmtId="0" fontId="28" fillId="48" borderId="39" xfId="0" applyFont="1" applyFill="1" applyBorder="1" applyAlignment="1">
      <alignment horizontal="center" vertical="center" wrapText="1"/>
    </xf>
    <xf numFmtId="0" fontId="30" fillId="48" borderId="39" xfId="0" applyFont="1" applyFill="1" applyBorder="1" applyAlignment="1">
      <alignment horizontal="left" vertical="center" wrapText="1"/>
    </xf>
    <xf numFmtId="0" fontId="30" fillId="48" borderId="39" xfId="0" applyFont="1" applyFill="1" applyBorder="1" applyAlignment="1">
      <alignment horizontal="left" vertical="center" wrapText="1" indent="1"/>
    </xf>
    <xf numFmtId="0" fontId="41" fillId="48" borderId="39" xfId="0" applyFont="1" applyFill="1" applyBorder="1" applyAlignment="1">
      <alignment horizontal="center" vertical="center" wrapText="1"/>
    </xf>
    <xf numFmtId="0" fontId="41" fillId="48" borderId="39" xfId="0" applyFont="1" applyFill="1" applyBorder="1" applyAlignment="1">
      <alignment horizontal="left" vertical="center" wrapText="1"/>
    </xf>
    <xf numFmtId="0" fontId="30" fillId="48" borderId="135" xfId="0" applyFont="1" applyFill="1" applyBorder="1" applyAlignment="1">
      <alignment horizontal="center" vertical="center" wrapText="1"/>
    </xf>
    <xf numFmtId="0" fontId="30" fillId="48" borderId="112" xfId="0" applyFont="1" applyFill="1" applyBorder="1" applyAlignment="1">
      <alignment vertical="center" wrapText="1"/>
    </xf>
    <xf numFmtId="0" fontId="30" fillId="48" borderId="112" xfId="0" applyFont="1" applyFill="1" applyBorder="1" applyAlignment="1">
      <alignment horizontal="left" vertical="center" wrapText="1" indent="1"/>
    </xf>
    <xf numFmtId="0" fontId="30" fillId="48" borderId="107" xfId="0" applyFont="1" applyFill="1" applyBorder="1" applyAlignment="1">
      <alignment horizontal="center" vertical="center" wrapText="1"/>
    </xf>
    <xf numFmtId="0" fontId="28" fillId="48" borderId="113" xfId="0" applyFont="1" applyFill="1" applyBorder="1" applyAlignment="1">
      <alignment horizontal="left" vertical="center" wrapText="1"/>
    </xf>
    <xf numFmtId="0" fontId="28" fillId="48" borderId="113" xfId="0" applyFont="1" applyFill="1" applyBorder="1" applyAlignment="1">
      <alignment vertical="center" wrapText="1"/>
    </xf>
    <xf numFmtId="0" fontId="28" fillId="48" borderId="113" xfId="0" applyFont="1" applyFill="1" applyBorder="1" applyAlignment="1">
      <alignment vertical="center"/>
    </xf>
    <xf numFmtId="0" fontId="28" fillId="48" borderId="137" xfId="0" applyFont="1" applyFill="1" applyBorder="1" applyAlignment="1">
      <alignment vertical="center"/>
    </xf>
    <xf numFmtId="0" fontId="30" fillId="48" borderId="107" xfId="0" applyFont="1" applyFill="1" applyBorder="1" applyAlignment="1">
      <alignment horizontal="left" vertical="center" wrapText="1" indent="1"/>
    </xf>
    <xf numFmtId="0" fontId="28" fillId="48" borderId="107" xfId="0" applyFont="1" applyFill="1" applyBorder="1" applyAlignment="1">
      <alignment horizontal="left" vertical="center" wrapText="1"/>
    </xf>
    <xf numFmtId="0" fontId="28" fillId="48" borderId="107" xfId="0" applyFont="1" applyFill="1" applyBorder="1" applyAlignment="1">
      <alignment vertical="center" wrapText="1"/>
    </xf>
    <xf numFmtId="0" fontId="28" fillId="48" borderId="107" xfId="0" applyFont="1" applyFill="1" applyBorder="1" applyAlignment="1">
      <alignment vertical="center"/>
    </xf>
    <xf numFmtId="0" fontId="28" fillId="48" borderId="127" xfId="0" applyFont="1" applyFill="1" applyBorder="1" applyAlignment="1">
      <alignment vertical="center"/>
    </xf>
    <xf numFmtId="0" fontId="28" fillId="48" borderId="139" xfId="0" applyFont="1" applyFill="1" applyBorder="1" applyAlignment="1">
      <alignment horizontal="center" vertical="center" wrapText="1"/>
    </xf>
    <xf numFmtId="0" fontId="30" fillId="48" borderId="111" xfId="0" applyFont="1" applyFill="1" applyBorder="1" applyAlignment="1">
      <alignment vertical="center" wrapText="1"/>
    </xf>
    <xf numFmtId="0" fontId="28" fillId="48" borderId="135" xfId="0" applyFont="1" applyFill="1" applyBorder="1" applyAlignment="1">
      <alignment horizontal="center" vertical="center" wrapText="1"/>
    </xf>
    <xf numFmtId="0" fontId="30" fillId="48" borderId="107" xfId="0" applyFont="1" applyFill="1" applyBorder="1" applyAlignment="1">
      <alignment vertical="center" wrapText="1"/>
    </xf>
    <xf numFmtId="0" fontId="28" fillId="48" borderId="39" xfId="0" applyFont="1" applyFill="1" applyBorder="1" applyAlignment="1">
      <alignment vertical="center"/>
    </xf>
    <xf numFmtId="0" fontId="28" fillId="48" borderId="135" xfId="0" applyFont="1" applyFill="1" applyBorder="1" applyAlignment="1">
      <alignment horizontal="center" wrapText="1"/>
    </xf>
    <xf numFmtId="0" fontId="28" fillId="48" borderId="112" xfId="0" applyFont="1" applyFill="1" applyBorder="1"/>
    <xf numFmtId="0" fontId="30" fillId="48" borderId="112" xfId="0" applyFont="1" applyFill="1" applyBorder="1" applyAlignment="1">
      <alignment horizontal="left" wrapText="1" indent="1"/>
    </xf>
    <xf numFmtId="0" fontId="28" fillId="48" borderId="39" xfId="0" applyFont="1" applyFill="1" applyBorder="1"/>
    <xf numFmtId="1" fontId="28" fillId="31" borderId="114" xfId="2" applyNumberFormat="1" applyFont="1" applyFill="1" applyBorder="1" applyAlignment="1">
      <alignment horizontal="center" vertical="center"/>
    </xf>
    <xf numFmtId="0" fontId="37" fillId="0" borderId="39" xfId="0" quotePrefix="1" applyFont="1" applyBorder="1"/>
    <xf numFmtId="0" fontId="2" fillId="0" borderId="0" xfId="0" applyFont="1"/>
    <xf numFmtId="0" fontId="3" fillId="0" borderId="0" xfId="0" applyFont="1" applyAlignment="1">
      <alignment horizontal="center" textRotation="90" wrapText="1"/>
    </xf>
    <xf numFmtId="0" fontId="3" fillId="0" borderId="13" xfId="0" applyFont="1" applyBorder="1" applyAlignment="1">
      <alignment horizontal="center" textRotation="90" wrapText="1"/>
    </xf>
    <xf numFmtId="0" fontId="2" fillId="0" borderId="13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22" borderId="19" xfId="0" applyFont="1" applyFill="1" applyBorder="1"/>
    <xf numFmtId="0" fontId="2" fillId="0" borderId="19" xfId="0" applyFont="1" applyBorder="1"/>
    <xf numFmtId="0" fontId="5" fillId="5" borderId="5" xfId="0" applyFont="1" applyFill="1" applyBorder="1" applyAlignment="1">
      <alignment horizontal="center" wrapText="1"/>
    </xf>
    <xf numFmtId="0" fontId="5" fillId="5" borderId="74" xfId="0" applyFont="1" applyFill="1" applyBorder="1" applyAlignment="1">
      <alignment horizontal="center" wrapText="1"/>
    </xf>
    <xf numFmtId="0" fontId="5" fillId="15" borderId="5" xfId="0" applyFont="1" applyFill="1" applyBorder="1" applyAlignment="1">
      <alignment horizontal="center" wrapText="1"/>
    </xf>
    <xf numFmtId="0" fontId="5" fillId="15" borderId="74" xfId="0" applyFont="1" applyFill="1" applyBorder="1" applyAlignment="1">
      <alignment horizontal="center" wrapText="1"/>
    </xf>
    <xf numFmtId="0" fontId="7" fillId="22" borderId="0" xfId="0" applyFont="1" applyFill="1"/>
    <xf numFmtId="0" fontId="9" fillId="26" borderId="0" xfId="0" applyFont="1" applyFill="1"/>
    <xf numFmtId="0" fontId="7" fillId="27" borderId="0" xfId="0" applyFont="1" applyFill="1"/>
    <xf numFmtId="0" fontId="2" fillId="0" borderId="70" xfId="0" applyFont="1" applyBorder="1"/>
    <xf numFmtId="0" fontId="31" fillId="29" borderId="108" xfId="0" applyFont="1" applyFill="1" applyBorder="1" applyAlignment="1">
      <alignment horizontal="center"/>
    </xf>
    <xf numFmtId="0" fontId="37" fillId="0" borderId="39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56" fillId="45" borderId="39" xfId="0" applyFont="1" applyFill="1" applyBorder="1" applyAlignment="1">
      <alignment horizontal="center" vertical="center" wrapText="1" readingOrder="1"/>
    </xf>
    <xf numFmtId="0" fontId="71" fillId="49" borderId="39" xfId="0" applyFont="1" applyFill="1" applyBorder="1" applyAlignment="1">
      <alignment horizontal="center" vertical="center" wrapText="1" readingOrder="1"/>
    </xf>
    <xf numFmtId="0" fontId="78" fillId="0" borderId="39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/>
    </xf>
    <xf numFmtId="0" fontId="31" fillId="0" borderId="108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31" fillId="0" borderId="11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20" xfId="0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2" fillId="29" borderId="119" xfId="0" applyFont="1" applyFill="1" applyBorder="1" applyAlignment="1">
      <alignment horizontal="left"/>
    </xf>
    <xf numFmtId="0" fontId="32" fillId="29" borderId="0" xfId="0" applyFont="1" applyFill="1" applyAlignment="1">
      <alignment horizontal="left"/>
    </xf>
    <xf numFmtId="0" fontId="31" fillId="29" borderId="35" xfId="0" applyFont="1" applyFill="1" applyBorder="1" applyAlignment="1">
      <alignment horizontal="center"/>
    </xf>
    <xf numFmtId="0" fontId="31" fillId="29" borderId="36" xfId="0" applyFont="1" applyFill="1" applyBorder="1" applyAlignment="1">
      <alignment horizontal="center"/>
    </xf>
    <xf numFmtId="0" fontId="31" fillId="29" borderId="38" xfId="0" applyFont="1" applyFill="1" applyBorder="1" applyAlignment="1">
      <alignment horizontal="center"/>
    </xf>
    <xf numFmtId="0" fontId="31" fillId="29" borderId="119" xfId="0" applyFont="1" applyFill="1" applyBorder="1" applyAlignment="1">
      <alignment horizontal="center"/>
    </xf>
    <xf numFmtId="0" fontId="31" fillId="29" borderId="120" xfId="0" applyFont="1" applyFill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29" borderId="39" xfId="0" applyFont="1" applyFill="1" applyBorder="1" applyAlignment="1">
      <alignment horizontal="center"/>
    </xf>
    <xf numFmtId="0" fontId="31" fillId="29" borderId="35" xfId="0" applyFont="1" applyFill="1" applyBorder="1" applyAlignment="1">
      <alignment horizontal="left"/>
    </xf>
    <xf numFmtId="0" fontId="31" fillId="29" borderId="38" xfId="0" applyFont="1" applyFill="1" applyBorder="1" applyAlignment="1">
      <alignment horizontal="left"/>
    </xf>
    <xf numFmtId="0" fontId="32" fillId="0" borderId="119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120" xfId="0" applyFont="1" applyBorder="1" applyAlignment="1">
      <alignment horizontal="left"/>
    </xf>
    <xf numFmtId="0" fontId="61" fillId="0" borderId="119" xfId="0" applyFont="1" applyBorder="1" applyAlignment="1">
      <alignment horizontal="left" indent="1"/>
    </xf>
    <xf numFmtId="0" fontId="61" fillId="0" borderId="0" xfId="0" applyFont="1" applyAlignment="1">
      <alignment horizontal="left" indent="1"/>
    </xf>
    <xf numFmtId="0" fontId="59" fillId="29" borderId="110" xfId="0" applyFont="1" applyFill="1" applyBorder="1" applyAlignment="1">
      <alignment horizontal="center"/>
    </xf>
    <xf numFmtId="0" fontId="59" fillId="29" borderId="111" xfId="0" applyFont="1" applyFill="1" applyBorder="1" applyAlignment="1">
      <alignment horizontal="center"/>
    </xf>
    <xf numFmtId="0" fontId="59" fillId="29" borderId="133" xfId="0" applyFont="1" applyFill="1" applyBorder="1" applyAlignment="1">
      <alignment horizontal="center"/>
    </xf>
    <xf numFmtId="0" fontId="60" fillId="29" borderId="0" xfId="0" applyFont="1" applyFill="1" applyAlignment="1">
      <alignment horizontal="left"/>
    </xf>
    <xf numFmtId="0" fontId="28" fillId="0" borderId="0" xfId="0" applyFont="1" applyAlignment="1">
      <alignment horizontal="left" wrapText="1"/>
    </xf>
    <xf numFmtId="0" fontId="28" fillId="0" borderId="120" xfId="0" applyFont="1" applyBorder="1" applyAlignment="1">
      <alignment horizontal="left" wrapText="1"/>
    </xf>
    <xf numFmtId="0" fontId="59" fillId="29" borderId="35" xfId="0" applyFont="1" applyFill="1" applyBorder="1" applyAlignment="1">
      <alignment horizontal="center"/>
    </xf>
    <xf numFmtId="0" fontId="59" fillId="29" borderId="36" xfId="0" applyFont="1" applyFill="1" applyBorder="1" applyAlignment="1">
      <alignment horizontal="center"/>
    </xf>
    <xf numFmtId="0" fontId="59" fillId="29" borderId="38" xfId="0" applyFont="1" applyFill="1" applyBorder="1" applyAlignment="1">
      <alignment horizontal="center"/>
    </xf>
    <xf numFmtId="0" fontId="59" fillId="29" borderId="39" xfId="0" applyFont="1" applyFill="1" applyBorder="1" applyAlignment="1">
      <alignment horizontal="center"/>
    </xf>
    <xf numFmtId="0" fontId="60" fillId="29" borderId="117" xfId="0" applyFont="1" applyFill="1" applyBorder="1" applyAlignment="1">
      <alignment horizontal="left"/>
    </xf>
    <xf numFmtId="0" fontId="40" fillId="41" borderId="39" xfId="0" applyFont="1" applyFill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3" xfId="0" applyBorder="1" applyAlignment="1">
      <alignment horizontal="center"/>
    </xf>
    <xf numFmtId="0" fontId="40" fillId="46" borderId="35" xfId="0" applyFont="1" applyFill="1" applyBorder="1" applyAlignment="1">
      <alignment horizontal="center" wrapText="1"/>
    </xf>
    <xf numFmtId="0" fontId="40" fillId="46" borderId="36" xfId="0" applyFont="1" applyFill="1" applyBorder="1" applyAlignment="1">
      <alignment horizontal="center" wrapText="1"/>
    </xf>
    <xf numFmtId="0" fontId="44" fillId="0" borderId="35" xfId="0" applyFont="1" applyBorder="1" applyAlignment="1">
      <alignment horizontal="center" wrapText="1"/>
    </xf>
    <xf numFmtId="0" fontId="44" fillId="0" borderId="36" xfId="0" applyFont="1" applyBorder="1" applyAlignment="1">
      <alignment horizontal="center" wrapText="1"/>
    </xf>
    <xf numFmtId="0" fontId="44" fillId="0" borderId="38" xfId="0" applyFont="1" applyBorder="1" applyAlignment="1">
      <alignment horizontal="center" wrapText="1"/>
    </xf>
    <xf numFmtId="0" fontId="40" fillId="46" borderId="39" xfId="0" applyFont="1" applyFill="1" applyBorder="1" applyAlignment="1">
      <alignment horizontal="center" vertical="center"/>
    </xf>
    <xf numFmtId="0" fontId="56" fillId="42" borderId="39" xfId="0" applyFont="1" applyFill="1" applyBorder="1" applyAlignment="1">
      <alignment horizontal="center" vertical="center" wrapText="1"/>
    </xf>
    <xf numFmtId="0" fontId="56" fillId="42" borderId="57" xfId="0" applyFont="1" applyFill="1" applyBorder="1" applyAlignment="1">
      <alignment horizontal="center" vertical="center" wrapText="1"/>
    </xf>
    <xf numFmtId="0" fontId="56" fillId="42" borderId="47" xfId="0" applyFont="1" applyFill="1" applyBorder="1" applyAlignment="1">
      <alignment horizontal="center" vertical="center" wrapText="1"/>
    </xf>
    <xf numFmtId="0" fontId="55" fillId="3" borderId="92" xfId="0" applyFont="1" applyFill="1" applyBorder="1" applyAlignment="1">
      <alignment horizontal="center" vertical="center"/>
    </xf>
    <xf numFmtId="0" fontId="55" fillId="3" borderId="84" xfId="0" applyFont="1" applyFill="1" applyBorder="1" applyAlignment="1">
      <alignment horizontal="center" vertical="center"/>
    </xf>
    <xf numFmtId="0" fontId="55" fillId="3" borderId="95" xfId="0" applyFont="1" applyFill="1" applyBorder="1" applyAlignment="1">
      <alignment horizontal="center" vertical="center"/>
    </xf>
    <xf numFmtId="0" fontId="55" fillId="3" borderId="89" xfId="0" applyFont="1" applyFill="1" applyBorder="1" applyAlignment="1">
      <alignment horizontal="center" vertical="center"/>
    </xf>
    <xf numFmtId="0" fontId="55" fillId="3" borderId="86" xfId="0" applyFont="1" applyFill="1" applyBorder="1" applyAlignment="1">
      <alignment horizontal="center" vertical="center"/>
    </xf>
    <xf numFmtId="0" fontId="56" fillId="42" borderId="39" xfId="0" applyFont="1" applyFill="1" applyBorder="1" applyAlignment="1">
      <alignment horizontal="center" vertical="center"/>
    </xf>
    <xf numFmtId="0" fontId="17" fillId="29" borderId="35" xfId="5" applyFill="1" applyBorder="1" applyAlignment="1">
      <alignment horizontal="center" vertical="top" wrapText="1"/>
    </xf>
    <xf numFmtId="0" fontId="64" fillId="29" borderId="36" xfId="0" applyFont="1" applyFill="1" applyBorder="1" applyAlignment="1">
      <alignment horizontal="center" vertical="top" wrapText="1"/>
    </xf>
    <xf numFmtId="0" fontId="64" fillId="29" borderId="38" xfId="0" applyFont="1" applyFill="1" applyBorder="1" applyAlignment="1">
      <alignment horizontal="center" vertical="top" wrapText="1"/>
    </xf>
    <xf numFmtId="0" fontId="40" fillId="46" borderId="38" xfId="0" applyFont="1" applyFill="1" applyBorder="1" applyAlignment="1">
      <alignment horizontal="center" wrapText="1"/>
    </xf>
    <xf numFmtId="0" fontId="17" fillId="8" borderId="62" xfId="3" applyFill="1" applyBorder="1" applyAlignment="1">
      <alignment horizontal="right"/>
    </xf>
    <xf numFmtId="0" fontId="17" fillId="8" borderId="108" xfId="3" applyFill="1" applyBorder="1" applyAlignment="1">
      <alignment horizontal="right"/>
    </xf>
    <xf numFmtId="0" fontId="17" fillId="8" borderId="59" xfId="3" applyFill="1" applyBorder="1" applyAlignment="1">
      <alignment horizontal="right"/>
    </xf>
    <xf numFmtId="0" fontId="40" fillId="0" borderId="119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40" fillId="0" borderId="120" xfId="0" applyFont="1" applyBorder="1" applyAlignment="1">
      <alignment horizontal="left"/>
    </xf>
    <xf numFmtId="0" fontId="33" fillId="29" borderId="54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33" fillId="29" borderId="0" xfId="0" applyFont="1" applyFill="1" applyAlignment="1">
      <alignment horizontal="left" vertical="center" wrapText="1"/>
    </xf>
    <xf numFmtId="0" fontId="17" fillId="8" borderId="54" xfId="3" applyFill="1" applyBorder="1" applyAlignment="1">
      <alignment horizontal="right" vertical="top"/>
    </xf>
    <xf numFmtId="0" fontId="56" fillId="47" borderId="39" xfId="0" applyFont="1" applyFill="1" applyBorder="1" applyAlignment="1">
      <alignment horizontal="center" vertical="center" wrapText="1"/>
    </xf>
    <xf numFmtId="166" fontId="28" fillId="31" borderId="39" xfId="0" applyNumberFormat="1" applyFont="1" applyFill="1" applyBorder="1" applyAlignment="1">
      <alignment horizontal="center" vertical="center" wrapText="1"/>
    </xf>
    <xf numFmtId="166" fontId="28" fillId="31" borderId="39" xfId="0" applyNumberFormat="1" applyFont="1" applyFill="1" applyBorder="1" applyAlignment="1">
      <alignment horizontal="left" vertical="center" wrapText="1" indent="1"/>
    </xf>
    <xf numFmtId="0" fontId="31" fillId="29" borderId="0" xfId="0" applyFont="1" applyFill="1" applyAlignment="1">
      <alignment horizontal="justify" vertical="center" wrapText="1"/>
    </xf>
    <xf numFmtId="0" fontId="31" fillId="29" borderId="109" xfId="0" applyFont="1" applyFill="1" applyBorder="1" applyAlignment="1">
      <alignment horizontal="center"/>
    </xf>
    <xf numFmtId="0" fontId="31" fillId="29" borderId="0" xfId="0" applyFont="1" applyFill="1" applyAlignment="1">
      <alignment horizontal="center"/>
    </xf>
    <xf numFmtId="0" fontId="28" fillId="31" borderId="124" xfId="0" applyFont="1" applyFill="1" applyBorder="1" applyAlignment="1">
      <alignment horizontal="center" vertical="center"/>
    </xf>
    <xf numFmtId="0" fontId="28" fillId="31" borderId="125" xfId="0" applyFont="1" applyFill="1" applyBorder="1" applyAlignment="1">
      <alignment horizontal="center" vertical="center"/>
    </xf>
    <xf numFmtId="0" fontId="28" fillId="31" borderId="114" xfId="0" applyFont="1" applyFill="1" applyBorder="1" applyAlignment="1">
      <alignment horizontal="center" vertical="center"/>
    </xf>
    <xf numFmtId="0" fontId="28" fillId="31" borderId="115" xfId="0" applyFont="1" applyFill="1" applyBorder="1" applyAlignment="1">
      <alignment horizontal="center" vertical="center"/>
    </xf>
    <xf numFmtId="0" fontId="17" fillId="8" borderId="108" xfId="3" applyFill="1" applyBorder="1" applyAlignment="1">
      <alignment horizontal="right" vertical="top"/>
    </xf>
    <xf numFmtId="0" fontId="33" fillId="29" borderId="54" xfId="0" applyFont="1" applyFill="1" applyBorder="1" applyAlignment="1">
      <alignment horizontal="left" vertical="center" wrapText="1"/>
    </xf>
    <xf numFmtId="0" fontId="71" fillId="29" borderId="39" xfId="0" applyFont="1" applyFill="1" applyBorder="1" applyAlignment="1">
      <alignment horizontal="center" vertical="center" wrapText="1" readingOrder="1"/>
    </xf>
    <xf numFmtId="0" fontId="60" fillId="29" borderId="126" xfId="0" applyFont="1" applyFill="1" applyBorder="1" applyAlignment="1">
      <alignment horizontal="left" vertical="center" wrapText="1" indent="1"/>
    </xf>
    <xf numFmtId="0" fontId="60" fillId="29" borderId="115" xfId="0" applyFont="1" applyFill="1" applyBorder="1" applyAlignment="1">
      <alignment horizontal="left" vertical="center" wrapText="1" indent="1"/>
    </xf>
    <xf numFmtId="1" fontId="60" fillId="31" borderId="114" xfId="2" applyNumberFormat="1" applyFont="1" applyFill="1" applyBorder="1" applyAlignment="1">
      <alignment horizontal="left" vertical="center" wrapText="1" indent="1"/>
    </xf>
    <xf numFmtId="1" fontId="60" fillId="31" borderId="126" xfId="2" applyNumberFormat="1" applyFont="1" applyFill="1" applyBorder="1" applyAlignment="1">
      <alignment horizontal="left" vertical="center" wrapText="1" indent="1"/>
    </xf>
    <xf numFmtId="1" fontId="60" fillId="31" borderId="115" xfId="2" applyNumberFormat="1" applyFont="1" applyFill="1" applyBorder="1" applyAlignment="1">
      <alignment horizontal="left" vertical="center" wrapText="1" indent="1"/>
    </xf>
    <xf numFmtId="0" fontId="60" fillId="29" borderId="111" xfId="0" applyFont="1" applyFill="1" applyBorder="1" applyAlignment="1">
      <alignment horizontal="left" vertical="center" wrapText="1" indent="1"/>
    </xf>
    <xf numFmtId="0" fontId="60" fillId="29" borderId="112" xfId="0" applyFont="1" applyFill="1" applyBorder="1" applyAlignment="1">
      <alignment horizontal="left" vertical="center" wrapText="1" indent="1"/>
    </xf>
    <xf numFmtId="1" fontId="60" fillId="31" borderId="110" xfId="2" applyNumberFormat="1" applyFont="1" applyFill="1" applyBorder="1" applyAlignment="1">
      <alignment horizontal="left" vertical="center" wrapText="1" indent="1"/>
    </xf>
    <xf numFmtId="1" fontId="60" fillId="31" borderId="111" xfId="2" applyNumberFormat="1" applyFont="1" applyFill="1" applyBorder="1" applyAlignment="1">
      <alignment horizontal="left" vertical="center" wrapText="1" indent="1"/>
    </xf>
    <xf numFmtId="1" fontId="60" fillId="31" borderId="112" xfId="2" applyNumberFormat="1" applyFont="1" applyFill="1" applyBorder="1" applyAlignment="1">
      <alignment horizontal="left" vertical="center" wrapText="1" indent="1"/>
    </xf>
    <xf numFmtId="0" fontId="40" fillId="43" borderId="110" xfId="0" applyFont="1" applyFill="1" applyBorder="1" applyAlignment="1">
      <alignment wrapText="1"/>
    </xf>
    <xf numFmtId="0" fontId="40" fillId="43" borderId="111" xfId="0" applyFont="1" applyFill="1" applyBorder="1" applyAlignment="1">
      <alignment wrapText="1"/>
    </xf>
    <xf numFmtId="0" fontId="40" fillId="43" borderId="112" xfId="0" applyFont="1" applyFill="1" applyBorder="1" applyAlignment="1">
      <alignment wrapText="1"/>
    </xf>
    <xf numFmtId="0" fontId="66" fillId="0" borderId="111" xfId="0" applyFont="1" applyBorder="1" applyAlignment="1">
      <alignment wrapText="1"/>
    </xf>
    <xf numFmtId="0" fontId="66" fillId="0" borderId="112" xfId="0" applyFont="1" applyBorder="1" applyAlignment="1">
      <alignment wrapText="1"/>
    </xf>
    <xf numFmtId="0" fontId="65" fillId="0" borderId="111" xfId="0" applyFont="1" applyBorder="1" applyAlignment="1">
      <alignment wrapText="1"/>
    </xf>
    <xf numFmtId="0" fontId="65" fillId="0" borderId="112" xfId="0" applyFont="1" applyBorder="1" applyAlignment="1">
      <alignment wrapText="1"/>
    </xf>
    <xf numFmtId="0" fontId="33" fillId="29" borderId="0" xfId="0" applyFont="1" applyFill="1" applyAlignment="1">
      <alignment horizontal="center" vertical="center" wrapText="1"/>
    </xf>
    <xf numFmtId="0" fontId="30" fillId="29" borderId="54" xfId="0" applyFont="1" applyFill="1" applyBorder="1" applyAlignment="1">
      <alignment horizontal="left" vertical="center" wrapText="1"/>
    </xf>
    <xf numFmtId="0" fontId="56" fillId="23" borderId="35" xfId="0" applyFont="1" applyFill="1" applyBorder="1" applyAlignment="1">
      <alignment horizontal="center" vertical="center" wrapText="1"/>
    </xf>
    <xf numFmtId="0" fontId="56" fillId="23" borderId="38" xfId="0" applyFont="1" applyFill="1" applyBorder="1" applyAlignment="1">
      <alignment horizontal="center" vertical="center" wrapText="1"/>
    </xf>
    <xf numFmtId="0" fontId="56" fillId="23" borderId="36" xfId="0" applyFont="1" applyFill="1" applyBorder="1" applyAlignment="1">
      <alignment horizontal="center" vertical="center" wrapText="1"/>
    </xf>
    <xf numFmtId="0" fontId="39" fillId="37" borderId="35" xfId="0" applyFont="1" applyFill="1" applyBorder="1" applyAlignment="1">
      <alignment horizontal="center" vertical="center" wrapText="1"/>
    </xf>
    <xf numFmtId="0" fontId="39" fillId="37" borderId="38" xfId="0" applyFont="1" applyFill="1" applyBorder="1" applyAlignment="1">
      <alignment horizontal="center" vertical="center" wrapText="1"/>
    </xf>
    <xf numFmtId="0" fontId="68" fillId="0" borderId="35" xfId="0" applyFont="1" applyBorder="1" applyAlignment="1">
      <alignment horizontal="center" wrapText="1"/>
    </xf>
    <xf numFmtId="0" fontId="68" fillId="0" borderId="36" xfId="0" applyFont="1" applyBorder="1" applyAlignment="1">
      <alignment horizontal="center" wrapText="1"/>
    </xf>
    <xf numFmtId="0" fontId="68" fillId="0" borderId="38" xfId="0" applyFont="1" applyBorder="1" applyAlignment="1">
      <alignment horizontal="center" wrapText="1"/>
    </xf>
    <xf numFmtId="0" fontId="68" fillId="0" borderId="35" xfId="0" applyFont="1" applyBorder="1" applyAlignment="1">
      <alignment horizontal="left" vertical="center" wrapText="1"/>
    </xf>
    <xf numFmtId="0" fontId="68" fillId="0" borderId="36" xfId="0" applyFont="1" applyBorder="1" applyAlignment="1">
      <alignment horizontal="left" vertical="center" wrapText="1"/>
    </xf>
    <xf numFmtId="0" fontId="68" fillId="0" borderId="38" xfId="0" applyFont="1" applyBorder="1" applyAlignment="1">
      <alignment horizontal="left" vertical="center" wrapText="1"/>
    </xf>
    <xf numFmtId="0" fontId="68" fillId="0" borderId="35" xfId="0" applyFont="1" applyBorder="1" applyAlignment="1">
      <alignment horizontal="center" vertical="center" wrapText="1"/>
    </xf>
    <xf numFmtId="0" fontId="68" fillId="0" borderId="36" xfId="0" applyFont="1" applyBorder="1" applyAlignment="1">
      <alignment horizontal="center" vertical="center" wrapText="1"/>
    </xf>
    <xf numFmtId="0" fontId="68" fillId="0" borderId="38" xfId="0" applyFont="1" applyBorder="1" applyAlignment="1">
      <alignment horizontal="center" vertical="center" wrapText="1"/>
    </xf>
    <xf numFmtId="0" fontId="25" fillId="28" borderId="0" xfId="0" applyFont="1" applyFill="1" applyAlignment="1">
      <alignment horizontal="center"/>
    </xf>
  </cellXfs>
  <cellStyles count="7">
    <cellStyle name="Hipervínculo" xfId="5" builtinId="8"/>
    <cellStyle name="Hyperlink" xfId="3" xr:uid="{00000000-000B-0000-0000-000008000000}"/>
    <cellStyle name="Millares" xfId="2" builtinId="3"/>
    <cellStyle name="Millares [0]" xfId="6" builtinId="6"/>
    <cellStyle name="Normal" xfId="0" builtinId="0"/>
    <cellStyle name="Normal 2" xfId="4" xr:uid="{0DF5F570-7518-4B8A-99A8-32496039AC6C}"/>
    <cellStyle name="Porcentaje" xfId="1" builtinId="5"/>
  </cellStyles>
  <dxfs count="15"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04F4E"/>
      <color rgb="FF96BE55"/>
      <color rgb="FF4D4D4D"/>
      <color rgb="FF757171"/>
      <color rgb="FFE1E1E1"/>
      <color rgb="FF154A8A"/>
      <color rgb="FF888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1</xdr:row>
      <xdr:rowOff>47625</xdr:rowOff>
    </xdr:from>
    <xdr:to>
      <xdr:col>12</xdr:col>
      <xdr:colOff>405160</xdr:colOff>
      <xdr:row>2</xdr:row>
      <xdr:rowOff>194970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FB055C-8525-4E4F-8CBF-AEE1CB81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191625" y="257175"/>
          <a:ext cx="1748185" cy="547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1</xdr:row>
      <xdr:rowOff>38100</xdr:rowOff>
    </xdr:from>
    <xdr:to>
      <xdr:col>12</xdr:col>
      <xdr:colOff>462310</xdr:colOff>
      <xdr:row>2</xdr:row>
      <xdr:rowOff>188376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E613CC-668B-4686-9371-9AA88A3D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943850" y="228600"/>
          <a:ext cx="1748185" cy="550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44824</xdr:colOff>
      <xdr:row>1</xdr:row>
      <xdr:rowOff>33618</xdr:rowOff>
    </xdr:from>
    <xdr:to>
      <xdr:col>46</xdr:col>
      <xdr:colOff>1793009</xdr:colOff>
      <xdr:row>2</xdr:row>
      <xdr:rowOff>183463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D056CA-70AE-4F9F-9CEE-01B2A484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8982765" y="246530"/>
          <a:ext cx="1748185" cy="55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1</xdr:row>
      <xdr:rowOff>38100</xdr:rowOff>
    </xdr:from>
    <xdr:to>
      <xdr:col>12</xdr:col>
      <xdr:colOff>843310</xdr:colOff>
      <xdr:row>2</xdr:row>
      <xdr:rowOff>191307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0F949D-E034-43F3-ADCF-9B4D94F31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715375" y="247650"/>
          <a:ext cx="1748185" cy="55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1</xdr:row>
      <xdr:rowOff>38100</xdr:rowOff>
    </xdr:from>
    <xdr:to>
      <xdr:col>12</xdr:col>
      <xdr:colOff>833785</xdr:colOff>
      <xdr:row>2</xdr:row>
      <xdr:rowOff>191307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5ADD1A-6736-4C4E-9A5B-A7AD3F5F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210550" y="171450"/>
          <a:ext cx="1748185" cy="55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1</xdr:row>
      <xdr:rowOff>57150</xdr:rowOff>
    </xdr:from>
    <xdr:to>
      <xdr:col>13</xdr:col>
      <xdr:colOff>1529110</xdr:colOff>
      <xdr:row>2</xdr:row>
      <xdr:rowOff>210357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2046C7-8D7C-4461-8A94-B847ECB0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0048875" y="247650"/>
          <a:ext cx="1748185" cy="55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1</xdr:row>
      <xdr:rowOff>38100</xdr:rowOff>
    </xdr:from>
    <xdr:to>
      <xdr:col>13</xdr:col>
      <xdr:colOff>576610</xdr:colOff>
      <xdr:row>2</xdr:row>
      <xdr:rowOff>191307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D9E925-3A07-42FE-8F9E-2302CD37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734300" y="238125"/>
          <a:ext cx="1748185" cy="55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209550</xdr:colOff>
      <xdr:row>1</xdr:row>
      <xdr:rowOff>38100</xdr:rowOff>
    </xdr:from>
    <xdr:to>
      <xdr:col>13</xdr:col>
      <xdr:colOff>567085</xdr:colOff>
      <xdr:row>2</xdr:row>
      <xdr:rowOff>191307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1A170-95B1-43FD-A624-59AFB3CC4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9439275" y="247650"/>
          <a:ext cx="1748185" cy="55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becerraf/Dropbox/0.0%20TD%20JUSTICIA/METAS%20ASPA_PRESUPUESTO%202020/0.0%20ASPA%202021/2021_01_20%20BD_Plan%20de%20Accion_ASPA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ncajiao/Desktop/3.2%20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_Desplegable"/>
      <sheetName val="INSTRUCCION Proyectos"/>
      <sheetName val="INSTRUCCION Indicador"/>
      <sheetName val="INSTRUCCION Actividades"/>
      <sheetName val="Proyectos"/>
      <sheetName val="Indicadores"/>
      <sheetName val="Actividades"/>
      <sheetName val="Riesgos"/>
      <sheetName val="Lecciones aprendi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0_Logros Política"/>
      <sheetName val="1_Iniciativas"/>
      <sheetName val="2_Productos Iniciativas"/>
      <sheetName val="3_Proyectos"/>
      <sheetName val="4_Entregables Proyectos"/>
      <sheetName val="6_ConogramaPreContractual"/>
      <sheetName val="5_Plan de Adquisiciones"/>
      <sheetName val="Listas Des. PAA"/>
      <sheetName val="archivo de datos"/>
      <sheetName val="Lista_Desplegable"/>
      <sheetName val="Productos Fichas de Inv."/>
      <sheetName val="Out-iniciati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7DAF-EE46-44D1-8BB7-A52012A2B99C}">
  <sheetPr>
    <tabColor theme="5" tint="-0.249977111117893"/>
  </sheetPr>
  <dimension ref="B1:BD109"/>
  <sheetViews>
    <sheetView topLeftCell="A75" zoomScale="85" zoomScaleNormal="85" workbookViewId="0">
      <selection activeCell="I104" sqref="I104:AW107"/>
    </sheetView>
  </sheetViews>
  <sheetFormatPr baseColWidth="10" defaultColWidth="11.42578125" defaultRowHeight="15" x14ac:dyDescent="0.25"/>
  <cols>
    <col min="3" max="3" width="63.5703125" customWidth="1"/>
    <col min="8" max="54" width="3.28515625" customWidth="1"/>
  </cols>
  <sheetData>
    <row r="1" spans="2:56" ht="30" customHeight="1" x14ac:dyDescent="0.3">
      <c r="B1" s="1"/>
      <c r="C1" s="2" t="s">
        <v>0</v>
      </c>
      <c r="D1" s="2"/>
      <c r="E1" s="2"/>
      <c r="F1" s="2"/>
      <c r="G1" s="2"/>
      <c r="H1" s="644"/>
      <c r="I1" s="644"/>
      <c r="J1" s="644"/>
      <c r="K1" s="644"/>
      <c r="L1" s="644"/>
      <c r="M1" s="644"/>
      <c r="N1" s="1"/>
      <c r="O1" s="645" t="s">
        <v>1</v>
      </c>
      <c r="P1" s="645"/>
      <c r="Q1" s="644"/>
      <c r="R1" s="644"/>
      <c r="S1" s="644"/>
      <c r="T1" s="644"/>
      <c r="U1" s="645" t="s">
        <v>2</v>
      </c>
      <c r="V1" s="645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5" t="s">
        <v>3</v>
      </c>
      <c r="AH1" s="645"/>
      <c r="AI1" s="644"/>
      <c r="AJ1" s="644"/>
      <c r="AK1" s="644"/>
      <c r="AL1" s="644"/>
      <c r="AM1" s="644"/>
      <c r="AN1" s="644"/>
      <c r="AO1" s="644"/>
      <c r="AP1" s="644"/>
      <c r="AQ1" s="644"/>
      <c r="AR1" s="644"/>
      <c r="AS1" s="644"/>
      <c r="AT1" s="644"/>
      <c r="AU1" s="644"/>
      <c r="AV1" s="644"/>
      <c r="AW1" s="644"/>
      <c r="AX1" s="644"/>
      <c r="AY1" s="644"/>
      <c r="AZ1" s="644"/>
      <c r="BA1" s="644"/>
      <c r="BB1" s="644"/>
      <c r="BC1" s="1"/>
      <c r="BD1" s="1"/>
    </row>
    <row r="2" spans="2:56" x14ac:dyDescent="0.25">
      <c r="B2" s="1"/>
      <c r="C2" s="3" t="s">
        <v>4</v>
      </c>
      <c r="D2" s="3"/>
      <c r="E2" s="3"/>
      <c r="F2" s="3"/>
      <c r="G2" s="3"/>
      <c r="H2" s="644"/>
      <c r="I2" s="644"/>
      <c r="J2" s="644"/>
      <c r="K2" s="644"/>
      <c r="L2" s="644"/>
      <c r="M2" s="644"/>
      <c r="N2" s="1"/>
      <c r="O2" s="645"/>
      <c r="P2" s="645"/>
      <c r="Q2" s="644"/>
      <c r="R2" s="644"/>
      <c r="S2" s="644"/>
      <c r="T2" s="644"/>
      <c r="U2" s="645"/>
      <c r="V2" s="645"/>
      <c r="W2" s="644"/>
      <c r="X2" s="644"/>
      <c r="Y2" s="644"/>
      <c r="Z2" s="644"/>
      <c r="AA2" s="644"/>
      <c r="AB2" s="644"/>
      <c r="AC2" s="644"/>
      <c r="AD2" s="644"/>
      <c r="AE2" s="644"/>
      <c r="AF2" s="644"/>
      <c r="AG2" s="645"/>
      <c r="AH2" s="645"/>
      <c r="AI2" s="644"/>
      <c r="AJ2" s="644"/>
      <c r="AK2" s="644"/>
      <c r="AL2" s="644"/>
      <c r="AM2" s="644"/>
      <c r="AN2" s="644"/>
      <c r="AO2" s="644"/>
      <c r="AP2" s="644"/>
      <c r="AQ2" s="644"/>
      <c r="AR2" s="644"/>
      <c r="AS2" s="644"/>
      <c r="AT2" s="644"/>
      <c r="AU2" s="644"/>
      <c r="AV2" s="644"/>
      <c r="AW2" s="644"/>
      <c r="AX2" s="644"/>
      <c r="AY2" s="644"/>
      <c r="AZ2" s="644"/>
      <c r="BA2" s="644"/>
      <c r="BB2" s="644"/>
      <c r="BC2" s="1"/>
      <c r="BD2" s="1"/>
    </row>
    <row r="3" spans="2:56" ht="15.75" thickBot="1" x14ac:dyDescent="0.3">
      <c r="B3" s="1"/>
      <c r="C3" s="4" t="s">
        <v>5</v>
      </c>
      <c r="D3" s="4"/>
      <c r="E3" s="4"/>
      <c r="F3" s="4"/>
      <c r="G3" s="1"/>
      <c r="H3" s="647"/>
      <c r="I3" s="647"/>
      <c r="J3" s="647"/>
      <c r="K3" s="647"/>
      <c r="L3" s="647"/>
      <c r="M3" s="647"/>
      <c r="N3" s="1"/>
      <c r="O3" s="646"/>
      <c r="P3" s="646"/>
      <c r="Q3" s="647"/>
      <c r="R3" s="647"/>
      <c r="S3" s="647"/>
      <c r="T3" s="647"/>
      <c r="U3" s="646"/>
      <c r="V3" s="646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6"/>
      <c r="AH3" s="646"/>
      <c r="AI3" s="647"/>
      <c r="AJ3" s="647"/>
      <c r="AK3" s="647"/>
      <c r="AL3" s="647"/>
      <c r="AM3" s="647"/>
      <c r="AN3" s="647"/>
      <c r="AO3" s="647"/>
      <c r="AP3" s="647"/>
      <c r="AQ3" s="647"/>
      <c r="AR3" s="647"/>
      <c r="AS3" s="647"/>
      <c r="AT3" s="647"/>
      <c r="AU3" s="647"/>
      <c r="AV3" s="647"/>
      <c r="AW3" s="647"/>
      <c r="AX3" s="647"/>
      <c r="AY3" s="647"/>
      <c r="AZ3" s="647"/>
      <c r="BA3" s="647"/>
      <c r="BB3" s="647"/>
      <c r="BC3" s="1"/>
      <c r="BD3" s="1"/>
    </row>
    <row r="4" spans="2:56" ht="15.75" thickBot="1" x14ac:dyDescent="0.3">
      <c r="B4" s="648" t="s">
        <v>6</v>
      </c>
      <c r="C4" s="650" t="s">
        <v>7</v>
      </c>
      <c r="D4" s="5"/>
      <c r="E4" s="5"/>
      <c r="F4" s="5"/>
      <c r="G4" s="652" t="s">
        <v>8</v>
      </c>
      <c r="H4" s="654" t="s">
        <v>9</v>
      </c>
      <c r="I4" s="655"/>
      <c r="J4" s="656"/>
      <c r="K4" s="654" t="s">
        <v>10</v>
      </c>
      <c r="L4" s="655"/>
      <c r="M4" s="655"/>
      <c r="N4" s="656"/>
      <c r="O4" s="654" t="s">
        <v>11</v>
      </c>
      <c r="P4" s="655"/>
      <c r="Q4" s="655"/>
      <c r="R4" s="656"/>
      <c r="S4" s="654" t="s">
        <v>12</v>
      </c>
      <c r="T4" s="655"/>
      <c r="U4" s="655"/>
      <c r="V4" s="656"/>
      <c r="W4" s="654" t="s">
        <v>13</v>
      </c>
      <c r="X4" s="655"/>
      <c r="Y4" s="655"/>
      <c r="Z4" s="656"/>
      <c r="AA4" s="654" t="s">
        <v>14</v>
      </c>
      <c r="AB4" s="655"/>
      <c r="AC4" s="655"/>
      <c r="AD4" s="656"/>
      <c r="AE4" s="654" t="s">
        <v>15</v>
      </c>
      <c r="AF4" s="655"/>
      <c r="AG4" s="655"/>
      <c r="AH4" s="656"/>
      <c r="AI4" s="654" t="s">
        <v>16</v>
      </c>
      <c r="AJ4" s="655"/>
      <c r="AK4" s="655"/>
      <c r="AL4" s="656"/>
      <c r="AM4" s="654" t="s">
        <v>17</v>
      </c>
      <c r="AN4" s="655"/>
      <c r="AO4" s="655"/>
      <c r="AP4" s="656"/>
      <c r="AQ4" s="654" t="s">
        <v>18</v>
      </c>
      <c r="AR4" s="655"/>
      <c r="AS4" s="655"/>
      <c r="AT4" s="656"/>
      <c r="AU4" s="654" t="s">
        <v>19</v>
      </c>
      <c r="AV4" s="655"/>
      <c r="AW4" s="655"/>
      <c r="AX4" s="656"/>
      <c r="AY4" s="654" t="s">
        <v>20</v>
      </c>
      <c r="AZ4" s="655"/>
      <c r="BA4" s="655"/>
      <c r="BB4" s="657"/>
      <c r="BC4" s="1" t="s">
        <v>21</v>
      </c>
      <c r="BD4" s="1" t="s">
        <v>22</v>
      </c>
    </row>
    <row r="5" spans="2:56" ht="15.75" thickBot="1" x14ac:dyDescent="0.3">
      <c r="B5" s="649"/>
      <c r="C5" s="651"/>
      <c r="D5" s="6"/>
      <c r="E5" s="6"/>
      <c r="F5" s="6"/>
      <c r="G5" s="653"/>
      <c r="H5" s="7">
        <v>2</v>
      </c>
      <c r="I5" s="8">
        <v>3</v>
      </c>
      <c r="J5" s="9">
        <v>4</v>
      </c>
      <c r="K5" s="10">
        <v>1</v>
      </c>
      <c r="L5" s="11">
        <v>2</v>
      </c>
      <c r="M5" s="11">
        <v>3</v>
      </c>
      <c r="N5" s="12">
        <v>4</v>
      </c>
      <c r="O5" s="10">
        <v>1</v>
      </c>
      <c r="P5" s="11">
        <v>2</v>
      </c>
      <c r="Q5" s="11">
        <v>3</v>
      </c>
      <c r="R5" s="12">
        <v>4</v>
      </c>
      <c r="S5" s="10">
        <v>1</v>
      </c>
      <c r="T5" s="11">
        <v>2</v>
      </c>
      <c r="U5" s="11">
        <v>3</v>
      </c>
      <c r="V5" s="12">
        <v>4</v>
      </c>
      <c r="W5" s="10">
        <v>1</v>
      </c>
      <c r="X5" s="11">
        <v>2</v>
      </c>
      <c r="Y5" s="11">
        <v>3</v>
      </c>
      <c r="Z5" s="12">
        <v>4</v>
      </c>
      <c r="AA5" s="10">
        <v>1</v>
      </c>
      <c r="AB5" s="11">
        <v>2</v>
      </c>
      <c r="AC5" s="11">
        <v>3</v>
      </c>
      <c r="AD5" s="12">
        <v>4</v>
      </c>
      <c r="AE5" s="10">
        <v>1</v>
      </c>
      <c r="AF5" s="11">
        <v>2</v>
      </c>
      <c r="AG5" s="11">
        <v>3</v>
      </c>
      <c r="AH5" s="12">
        <v>4</v>
      </c>
      <c r="AI5" s="10">
        <v>1</v>
      </c>
      <c r="AJ5" s="11">
        <v>2</v>
      </c>
      <c r="AK5" s="11">
        <v>3</v>
      </c>
      <c r="AL5" s="12">
        <v>4</v>
      </c>
      <c r="AM5" s="10">
        <v>1</v>
      </c>
      <c r="AN5" s="11">
        <v>2</v>
      </c>
      <c r="AO5" s="11">
        <v>3</v>
      </c>
      <c r="AP5" s="12">
        <v>4</v>
      </c>
      <c r="AQ5" s="10">
        <v>1</v>
      </c>
      <c r="AR5" s="11">
        <v>2</v>
      </c>
      <c r="AS5" s="11">
        <v>3</v>
      </c>
      <c r="AT5" s="12">
        <v>4</v>
      </c>
      <c r="AU5" s="10">
        <v>1</v>
      </c>
      <c r="AV5" s="11">
        <v>2</v>
      </c>
      <c r="AW5" s="11">
        <v>3</v>
      </c>
      <c r="AX5" s="12">
        <v>4</v>
      </c>
      <c r="AY5" s="7">
        <v>1</v>
      </c>
      <c r="AZ5" s="13">
        <v>2</v>
      </c>
      <c r="BA5" s="13">
        <v>3</v>
      </c>
      <c r="BB5" s="9">
        <v>4</v>
      </c>
      <c r="BC5" s="1" t="s">
        <v>23</v>
      </c>
      <c r="BD5" s="1"/>
    </row>
    <row r="6" spans="2:56" ht="15.75" thickBot="1" x14ac:dyDescent="0.3">
      <c r="B6" s="14">
        <v>0</v>
      </c>
      <c r="C6" s="15" t="s">
        <v>24</v>
      </c>
      <c r="D6" s="16"/>
      <c r="E6" s="16"/>
      <c r="F6" s="17"/>
      <c r="G6" s="18"/>
      <c r="H6" s="19"/>
      <c r="I6" s="20"/>
      <c r="J6" s="21"/>
      <c r="K6" s="22"/>
      <c r="L6" s="20"/>
      <c r="M6" s="20"/>
      <c r="N6" s="21"/>
      <c r="O6" s="22"/>
      <c r="P6" s="23"/>
      <c r="Q6" s="24"/>
      <c r="R6" s="21"/>
      <c r="S6" s="22"/>
      <c r="T6" s="20"/>
      <c r="U6" s="20"/>
      <c r="V6" s="25"/>
      <c r="W6" s="24"/>
      <c r="X6" s="20"/>
      <c r="Y6" s="20"/>
      <c r="Z6" s="21"/>
      <c r="AA6" s="22"/>
      <c r="AB6" s="20"/>
      <c r="AC6" s="20"/>
      <c r="AD6" s="21"/>
      <c r="AE6" s="22"/>
      <c r="AF6" s="20"/>
      <c r="AG6" s="20"/>
      <c r="AH6" s="26"/>
      <c r="AI6" s="27"/>
      <c r="AJ6" s="20"/>
      <c r="AK6" s="20"/>
      <c r="AL6" s="21"/>
      <c r="AM6" s="22"/>
      <c r="AN6" s="20"/>
      <c r="AO6" s="20"/>
      <c r="AP6" s="21"/>
      <c r="AQ6" s="22"/>
      <c r="AR6" s="20"/>
      <c r="AS6" s="20"/>
      <c r="AT6" s="21"/>
      <c r="AU6" s="22"/>
      <c r="AV6" s="20"/>
      <c r="AW6" s="20"/>
      <c r="AX6" s="21"/>
      <c r="AY6" s="24"/>
      <c r="AZ6" s="20"/>
      <c r="BA6" s="20"/>
      <c r="BB6" s="21"/>
      <c r="BC6" s="1"/>
      <c r="BD6" s="1"/>
    </row>
    <row r="7" spans="2:56" x14ac:dyDescent="0.25">
      <c r="B7" s="28">
        <v>1</v>
      </c>
      <c r="C7" s="15" t="s">
        <v>25</v>
      </c>
      <c r="D7" s="16"/>
      <c r="E7" s="16"/>
      <c r="F7" s="16"/>
      <c r="G7" s="29"/>
      <c r="H7" s="30"/>
      <c r="I7" s="31"/>
      <c r="J7" s="32"/>
      <c r="K7" s="33"/>
      <c r="L7" s="31"/>
      <c r="M7" s="31"/>
      <c r="N7" s="32"/>
      <c r="O7" s="32"/>
      <c r="P7" s="34"/>
      <c r="Q7" s="35"/>
      <c r="R7" s="32"/>
      <c r="S7" s="33"/>
      <c r="T7" s="31"/>
      <c r="U7" s="31"/>
      <c r="V7" s="34"/>
      <c r="W7" s="30"/>
      <c r="X7" s="36"/>
      <c r="Y7" s="36"/>
      <c r="Z7" s="37"/>
      <c r="AA7" s="38"/>
      <c r="AB7" s="36"/>
      <c r="AC7" s="36"/>
      <c r="AD7" s="37"/>
      <c r="AE7" s="38"/>
      <c r="AF7" s="36"/>
      <c r="AG7" s="36"/>
      <c r="AH7" s="39"/>
      <c r="AI7" s="40"/>
      <c r="AJ7" s="36"/>
      <c r="AK7" s="36"/>
      <c r="AL7" s="37"/>
      <c r="AM7" s="38"/>
      <c r="AN7" s="36"/>
      <c r="AO7" s="36"/>
      <c r="AP7" s="37"/>
      <c r="AQ7" s="38"/>
      <c r="AR7" s="36"/>
      <c r="AS7" s="36"/>
      <c r="AT7" s="37"/>
      <c r="AU7" s="38"/>
      <c r="AV7" s="36"/>
      <c r="AW7" s="36"/>
      <c r="AX7" s="37"/>
      <c r="AY7" s="30"/>
      <c r="AZ7" s="36"/>
      <c r="BA7" s="36"/>
      <c r="BB7" s="37"/>
      <c r="BC7" s="1"/>
      <c r="BD7" s="1"/>
    </row>
    <row r="8" spans="2:56" x14ac:dyDescent="0.25">
      <c r="B8" s="41" t="s">
        <v>26</v>
      </c>
      <c r="C8" s="42" t="s">
        <v>27</v>
      </c>
      <c r="D8" s="43"/>
      <c r="E8" s="43"/>
      <c r="F8" s="43"/>
      <c r="G8" s="44" t="s">
        <v>28</v>
      </c>
      <c r="H8" s="45"/>
      <c r="I8" s="46">
        <v>8</v>
      </c>
      <c r="J8" s="47">
        <v>8</v>
      </c>
      <c r="K8" s="46">
        <v>8</v>
      </c>
      <c r="L8" s="46">
        <v>8</v>
      </c>
      <c r="M8" s="48"/>
      <c r="N8" s="49"/>
      <c r="O8" s="50"/>
      <c r="P8" s="51"/>
      <c r="Q8" s="52"/>
      <c r="R8" s="53"/>
      <c r="S8" s="50"/>
      <c r="T8" s="48"/>
      <c r="U8" s="48"/>
      <c r="V8" s="54"/>
      <c r="W8" s="45"/>
      <c r="X8" s="48"/>
      <c r="Y8" s="48"/>
      <c r="Z8" s="49"/>
      <c r="AA8" s="50"/>
      <c r="AB8" s="48"/>
      <c r="AC8" s="48"/>
      <c r="AD8" s="49"/>
      <c r="AE8" s="50"/>
      <c r="AF8" s="48"/>
      <c r="AG8" s="48"/>
      <c r="AH8" s="55"/>
      <c r="AI8" s="56"/>
      <c r="AJ8" s="48"/>
      <c r="AK8" s="48"/>
      <c r="AL8" s="49"/>
      <c r="AM8" s="50"/>
      <c r="AN8" s="48"/>
      <c r="AO8" s="48"/>
      <c r="AP8" s="49"/>
      <c r="AQ8" s="50"/>
      <c r="AR8" s="48"/>
      <c r="AS8" s="48"/>
      <c r="AT8" s="49"/>
      <c r="AU8" s="50"/>
      <c r="AV8" s="48"/>
      <c r="AW8" s="48"/>
      <c r="AX8" s="49"/>
      <c r="AY8" s="45"/>
      <c r="AZ8" s="48"/>
      <c r="BA8" s="48"/>
      <c r="BB8" s="49"/>
      <c r="BC8" s="1"/>
      <c r="BD8" s="1"/>
    </row>
    <row r="9" spans="2:56" x14ac:dyDescent="0.25">
      <c r="B9" s="41" t="s">
        <v>29</v>
      </c>
      <c r="C9" s="57" t="s">
        <v>30</v>
      </c>
      <c r="D9" s="43"/>
      <c r="E9" s="43"/>
      <c r="F9" s="43"/>
      <c r="G9" s="44" t="s">
        <v>31</v>
      </c>
      <c r="H9" s="45"/>
      <c r="I9" s="45"/>
      <c r="J9" s="49"/>
      <c r="K9" s="45"/>
      <c r="L9" s="1"/>
      <c r="M9" s="46">
        <v>8</v>
      </c>
      <c r="N9" s="46">
        <v>8</v>
      </c>
      <c r="O9" s="46">
        <v>8</v>
      </c>
      <c r="P9" s="58">
        <v>8</v>
      </c>
      <c r="Q9" s="52"/>
      <c r="R9" s="53"/>
      <c r="S9" s="50"/>
      <c r="T9" s="48"/>
      <c r="U9" s="48"/>
      <c r="V9" s="54"/>
      <c r="W9" s="45"/>
      <c r="X9" s="48"/>
      <c r="Y9" s="48"/>
      <c r="Z9" s="49"/>
      <c r="AA9" s="50"/>
      <c r="AB9" s="48"/>
      <c r="AC9" s="48"/>
      <c r="AD9" s="49"/>
      <c r="AE9" s="50"/>
      <c r="AF9" s="48"/>
      <c r="AG9" s="48"/>
      <c r="AH9" s="55"/>
      <c r="AI9" s="56"/>
      <c r="AJ9" s="48"/>
      <c r="AK9" s="48"/>
      <c r="AL9" s="49"/>
      <c r="AM9" s="50"/>
      <c r="AN9" s="48"/>
      <c r="AO9" s="48"/>
      <c r="AP9" s="49"/>
      <c r="AQ9" s="50"/>
      <c r="AR9" s="48"/>
      <c r="AS9" s="48"/>
      <c r="AT9" s="49"/>
      <c r="AU9" s="50"/>
      <c r="AV9" s="48"/>
      <c r="AW9" s="48"/>
      <c r="AX9" s="49"/>
      <c r="AY9" s="45"/>
      <c r="AZ9" s="48"/>
      <c r="BA9" s="48"/>
      <c r="BB9" s="49"/>
      <c r="BC9" s="1"/>
      <c r="BD9" s="1"/>
    </row>
    <row r="10" spans="2:56" ht="30" x14ac:dyDescent="0.25">
      <c r="B10" s="41" t="s">
        <v>32</v>
      </c>
      <c r="C10" s="42" t="s">
        <v>33</v>
      </c>
      <c r="D10" s="43"/>
      <c r="E10" s="43"/>
      <c r="F10" s="43"/>
      <c r="G10" s="44" t="s">
        <v>34</v>
      </c>
      <c r="H10" s="45"/>
      <c r="I10" s="46">
        <v>8</v>
      </c>
      <c r="J10" s="46">
        <v>8</v>
      </c>
      <c r="K10" s="46">
        <v>8</v>
      </c>
      <c r="L10" s="46">
        <v>8</v>
      </c>
      <c r="M10" s="48"/>
      <c r="N10" s="49"/>
      <c r="O10" s="50"/>
      <c r="P10" s="51"/>
      <c r="Q10" s="52"/>
      <c r="R10" s="53"/>
      <c r="S10" s="50"/>
      <c r="T10" s="48"/>
      <c r="U10" s="48"/>
      <c r="V10" s="54"/>
      <c r="W10" s="45"/>
      <c r="X10" s="48"/>
      <c r="Y10" s="48"/>
      <c r="Z10" s="49"/>
      <c r="AA10" s="50"/>
      <c r="AB10" s="48"/>
      <c r="AC10" s="48"/>
      <c r="AD10" s="49"/>
      <c r="AE10" s="50"/>
      <c r="AF10" s="48"/>
      <c r="AG10" s="48"/>
      <c r="AH10" s="55"/>
      <c r="AI10" s="56"/>
      <c r="AJ10" s="48"/>
      <c r="AK10" s="48"/>
      <c r="AL10" s="49"/>
      <c r="AM10" s="50"/>
      <c r="AN10" s="48"/>
      <c r="AO10" s="48"/>
      <c r="AP10" s="49"/>
      <c r="AQ10" s="50"/>
      <c r="AR10" s="48"/>
      <c r="AS10" s="48"/>
      <c r="AT10" s="49"/>
      <c r="AU10" s="50"/>
      <c r="AV10" s="48"/>
      <c r="AW10" s="48"/>
      <c r="AX10" s="49"/>
      <c r="AY10" s="45"/>
      <c r="AZ10" s="48"/>
      <c r="BA10" s="48"/>
      <c r="BB10" s="49"/>
      <c r="BC10" s="1"/>
      <c r="BD10" s="1"/>
    </row>
    <row r="11" spans="2:56" x14ac:dyDescent="0.25">
      <c r="B11" s="41" t="s">
        <v>35</v>
      </c>
      <c r="C11" s="42" t="s">
        <v>36</v>
      </c>
      <c r="D11" s="43"/>
      <c r="E11" s="43"/>
      <c r="F11" s="43"/>
      <c r="G11" s="44" t="s">
        <v>37</v>
      </c>
      <c r="H11" s="45"/>
      <c r="I11" s="45"/>
      <c r="J11" s="49"/>
      <c r="K11" s="45"/>
      <c r="L11" s="1"/>
      <c r="M11" s="46">
        <v>8</v>
      </c>
      <c r="N11" s="46">
        <v>8</v>
      </c>
      <c r="O11" s="46">
        <v>8</v>
      </c>
      <c r="P11" s="58">
        <v>8</v>
      </c>
      <c r="Q11" s="52"/>
      <c r="R11" s="53"/>
      <c r="S11" s="50"/>
      <c r="T11" s="48"/>
      <c r="U11" s="48"/>
      <c r="V11" s="54"/>
      <c r="W11" s="45"/>
      <c r="X11" s="48"/>
      <c r="Y11" s="48"/>
      <c r="Z11" s="49"/>
      <c r="AA11" s="50"/>
      <c r="AB11" s="48"/>
      <c r="AC11" s="48"/>
      <c r="AD11" s="49"/>
      <c r="AE11" s="50"/>
      <c r="AF11" s="48"/>
      <c r="AG11" s="48"/>
      <c r="AH11" s="55"/>
      <c r="AI11" s="56"/>
      <c r="AJ11" s="48"/>
      <c r="AK11" s="48"/>
      <c r="AL11" s="49"/>
      <c r="AM11" s="50"/>
      <c r="AN11" s="48"/>
      <c r="AO11" s="48"/>
      <c r="AP11" s="49"/>
      <c r="AQ11" s="50"/>
      <c r="AR11" s="48"/>
      <c r="AS11" s="48"/>
      <c r="AT11" s="49"/>
      <c r="AU11" s="50"/>
      <c r="AV11" s="48"/>
      <c r="AW11" s="48"/>
      <c r="AX11" s="49"/>
      <c r="AY11" s="45"/>
      <c r="AZ11" s="48"/>
      <c r="BA11" s="48"/>
      <c r="BB11" s="49"/>
      <c r="BC11" s="1"/>
      <c r="BD11" s="1"/>
    </row>
    <row r="12" spans="2:56" ht="30" x14ac:dyDescent="0.25">
      <c r="B12" s="41" t="s">
        <v>38</v>
      </c>
      <c r="C12" s="42" t="s">
        <v>39</v>
      </c>
      <c r="D12" s="43"/>
      <c r="E12" s="43"/>
      <c r="F12" s="43"/>
      <c r="G12" s="44" t="s">
        <v>40</v>
      </c>
      <c r="H12" s="45"/>
      <c r="I12" s="48"/>
      <c r="J12" s="49"/>
      <c r="K12" s="50"/>
      <c r="L12" s="48"/>
      <c r="M12" s="46">
        <v>16</v>
      </c>
      <c r="N12" s="46">
        <v>16</v>
      </c>
      <c r="O12" s="46">
        <v>16</v>
      </c>
      <c r="P12" s="58">
        <v>32</v>
      </c>
      <c r="Q12" s="59">
        <v>16</v>
      </c>
      <c r="R12" s="60">
        <v>16</v>
      </c>
      <c r="S12" s="50"/>
      <c r="T12" s="48"/>
      <c r="U12" s="59">
        <v>32</v>
      </c>
      <c r="V12" s="61">
        <v>32</v>
      </c>
      <c r="W12" s="62">
        <v>16</v>
      </c>
      <c r="X12" s="62">
        <v>16</v>
      </c>
      <c r="Y12" s="48"/>
      <c r="Z12" s="49"/>
      <c r="AA12" s="50"/>
      <c r="AB12" s="48"/>
      <c r="AC12" s="48"/>
      <c r="AD12" s="49"/>
      <c r="AE12" s="50"/>
      <c r="AF12" s="48"/>
      <c r="AG12" s="48"/>
      <c r="AH12" s="55"/>
      <c r="AI12" s="56"/>
      <c r="AJ12" s="48"/>
      <c r="AK12" s="48"/>
      <c r="AL12" s="49"/>
      <c r="AM12" s="50"/>
      <c r="AN12" s="48"/>
      <c r="AO12" s="48"/>
      <c r="AP12" s="49"/>
      <c r="AQ12" s="50"/>
      <c r="AR12" s="48"/>
      <c r="AS12" s="48"/>
      <c r="AT12" s="49"/>
      <c r="AU12" s="50"/>
      <c r="AV12" s="48"/>
      <c r="AW12" s="48"/>
      <c r="AX12" s="49"/>
      <c r="AY12" s="45"/>
      <c r="AZ12" s="48"/>
      <c r="BA12" s="48"/>
      <c r="BB12" s="49"/>
      <c r="BC12" s="1"/>
      <c r="BD12" s="1"/>
    </row>
    <row r="13" spans="2:56" x14ac:dyDescent="0.25">
      <c r="B13" s="41" t="s">
        <v>41</v>
      </c>
      <c r="C13" s="42" t="s">
        <v>42</v>
      </c>
      <c r="D13" s="43"/>
      <c r="E13" s="43"/>
      <c r="F13" s="43"/>
      <c r="G13" s="44" t="s">
        <v>40</v>
      </c>
      <c r="H13" s="45"/>
      <c r="I13" s="48"/>
      <c r="J13" s="49"/>
      <c r="K13" s="50"/>
      <c r="L13" s="48"/>
      <c r="M13" s="48"/>
      <c r="N13" s="49"/>
      <c r="O13" s="50"/>
      <c r="P13" s="51"/>
      <c r="Q13" s="59">
        <v>32</v>
      </c>
      <c r="R13" s="53"/>
      <c r="S13" s="50"/>
      <c r="T13" s="48"/>
      <c r="U13" s="48"/>
      <c r="V13" s="54"/>
      <c r="W13" s="59">
        <v>32</v>
      </c>
      <c r="X13" s="53"/>
      <c r="Y13" s="48"/>
      <c r="Z13" s="49"/>
      <c r="AA13" s="50"/>
      <c r="AB13" s="48"/>
      <c r="AC13" s="48"/>
      <c r="AD13" s="49"/>
      <c r="AE13" s="50"/>
      <c r="AF13" s="48"/>
      <c r="AG13" s="48"/>
      <c r="AH13" s="55"/>
      <c r="AI13" s="56"/>
      <c r="AJ13" s="48"/>
      <c r="AK13" s="48"/>
      <c r="AL13" s="49"/>
      <c r="AM13" s="50"/>
      <c r="AN13" s="48"/>
      <c r="AO13" s="48"/>
      <c r="AP13" s="49"/>
      <c r="AQ13" s="50"/>
      <c r="AR13" s="48"/>
      <c r="AS13" s="48"/>
      <c r="AT13" s="49"/>
      <c r="AU13" s="50"/>
      <c r="AV13" s="48"/>
      <c r="AW13" s="48"/>
      <c r="AX13" s="49"/>
      <c r="AY13" s="45"/>
      <c r="AZ13" s="48"/>
      <c r="BA13" s="48"/>
      <c r="BB13" s="49"/>
      <c r="BC13" s="1"/>
      <c r="BD13" s="1"/>
    </row>
    <row r="14" spans="2:56" x14ac:dyDescent="0.25">
      <c r="B14" s="41" t="s">
        <v>43</v>
      </c>
      <c r="C14" s="42" t="s">
        <v>44</v>
      </c>
      <c r="D14" s="43"/>
      <c r="E14" s="43"/>
      <c r="F14" s="43"/>
      <c r="G14" s="44" t="s">
        <v>40</v>
      </c>
      <c r="H14" s="45"/>
      <c r="I14" s="48"/>
      <c r="J14" s="49"/>
      <c r="K14" s="50"/>
      <c r="L14" s="48"/>
      <c r="M14" s="48"/>
      <c r="N14" s="49"/>
      <c r="O14" s="50"/>
      <c r="P14" s="51"/>
      <c r="Q14" s="59">
        <v>32</v>
      </c>
      <c r="R14" s="60">
        <v>24</v>
      </c>
      <c r="S14" s="50"/>
      <c r="T14" s="48"/>
      <c r="U14" s="48"/>
      <c r="V14" s="54"/>
      <c r="W14" s="59">
        <v>32</v>
      </c>
      <c r="X14" s="60">
        <v>24</v>
      </c>
      <c r="Y14" s="48"/>
      <c r="Z14" s="49"/>
      <c r="AA14" s="50"/>
      <c r="AB14" s="48"/>
      <c r="AC14" s="48"/>
      <c r="AD14" s="49"/>
      <c r="AE14" s="50"/>
      <c r="AF14" s="48"/>
      <c r="AG14" s="48"/>
      <c r="AH14" s="55"/>
      <c r="AI14" s="56"/>
      <c r="AJ14" s="48"/>
      <c r="AK14" s="48"/>
      <c r="AL14" s="49"/>
      <c r="AM14" s="50"/>
      <c r="AN14" s="48"/>
      <c r="AO14" s="48"/>
      <c r="AP14" s="49"/>
      <c r="AQ14" s="50"/>
      <c r="AR14" s="48"/>
      <c r="AS14" s="48"/>
      <c r="AT14" s="49"/>
      <c r="AU14" s="50"/>
      <c r="AV14" s="48"/>
      <c r="AW14" s="48"/>
      <c r="AX14" s="49"/>
      <c r="AY14" s="45"/>
      <c r="AZ14" s="48"/>
      <c r="BA14" s="48"/>
      <c r="BB14" s="49"/>
      <c r="BC14" s="1"/>
      <c r="BD14" s="1"/>
    </row>
    <row r="15" spans="2:56" x14ac:dyDescent="0.25">
      <c r="B15" s="41" t="s">
        <v>45</v>
      </c>
      <c r="C15" s="42" t="s">
        <v>46</v>
      </c>
      <c r="D15" s="43"/>
      <c r="E15" s="43"/>
      <c r="F15" s="43"/>
      <c r="G15" s="44" t="s">
        <v>40</v>
      </c>
      <c r="H15" s="45"/>
      <c r="I15" s="48"/>
      <c r="J15" s="49"/>
      <c r="K15" s="50"/>
      <c r="L15" s="48"/>
      <c r="M15" s="48"/>
      <c r="N15" s="49"/>
      <c r="O15" s="50"/>
      <c r="P15" s="51"/>
      <c r="Q15" s="59">
        <v>8</v>
      </c>
      <c r="R15" s="63"/>
      <c r="S15" s="50"/>
      <c r="T15" s="48"/>
      <c r="U15" s="48"/>
      <c r="V15" s="54"/>
      <c r="W15" s="59">
        <v>8</v>
      </c>
      <c r="X15" s="63"/>
      <c r="Y15" s="48"/>
      <c r="Z15" s="49"/>
      <c r="AA15" s="50"/>
      <c r="AB15" s="48"/>
      <c r="AC15" s="48"/>
      <c r="AD15" s="49"/>
      <c r="AE15" s="50"/>
      <c r="AF15" s="48"/>
      <c r="AG15" s="48"/>
      <c r="AH15" s="55"/>
      <c r="AI15" s="56"/>
      <c r="AJ15" s="48"/>
      <c r="AK15" s="48"/>
      <c r="AL15" s="49"/>
      <c r="AM15" s="50"/>
      <c r="AN15" s="48"/>
      <c r="AO15" s="48"/>
      <c r="AP15" s="49"/>
      <c r="AQ15" s="50"/>
      <c r="AR15" s="48"/>
      <c r="AS15" s="48"/>
      <c r="AT15" s="49"/>
      <c r="AU15" s="50"/>
      <c r="AV15" s="48"/>
      <c r="AW15" s="48"/>
      <c r="AX15" s="49"/>
      <c r="AY15" s="45"/>
      <c r="AZ15" s="48"/>
      <c r="BA15" s="48"/>
      <c r="BB15" s="49"/>
      <c r="BC15" s="1"/>
      <c r="BD15" s="1"/>
    </row>
    <row r="16" spans="2:56" x14ac:dyDescent="0.25">
      <c r="B16" s="41" t="s">
        <v>47</v>
      </c>
      <c r="C16" s="42" t="s">
        <v>48</v>
      </c>
      <c r="D16" s="43"/>
      <c r="E16" s="43"/>
      <c r="F16" s="43"/>
      <c r="G16" s="44" t="s">
        <v>40</v>
      </c>
      <c r="H16" s="45"/>
      <c r="I16" s="48"/>
      <c r="J16" s="49"/>
      <c r="K16" s="50"/>
      <c r="L16" s="48"/>
      <c r="M16" s="48"/>
      <c r="N16" s="49"/>
      <c r="O16" s="50"/>
      <c r="P16" s="51"/>
      <c r="Q16" s="59">
        <v>8</v>
      </c>
      <c r="R16" s="64">
        <v>8</v>
      </c>
      <c r="S16" s="50"/>
      <c r="T16" s="48"/>
      <c r="U16" s="48"/>
      <c r="V16" s="54"/>
      <c r="W16" s="59">
        <v>8</v>
      </c>
      <c r="X16" s="48"/>
      <c r="Y16" s="48"/>
      <c r="Z16" s="49"/>
      <c r="AA16" s="50"/>
      <c r="AB16" s="48"/>
      <c r="AC16" s="48"/>
      <c r="AD16" s="49"/>
      <c r="AE16" s="50"/>
      <c r="AF16" s="48"/>
      <c r="AG16" s="48"/>
      <c r="AH16" s="55"/>
      <c r="AI16" s="56"/>
      <c r="AJ16" s="48"/>
      <c r="AK16" s="48"/>
      <c r="AL16" s="49"/>
      <c r="AM16" s="50"/>
      <c r="AN16" s="48"/>
      <c r="AO16" s="48"/>
      <c r="AP16" s="49"/>
      <c r="AQ16" s="50"/>
      <c r="AR16" s="48"/>
      <c r="AS16" s="48"/>
      <c r="AT16" s="49"/>
      <c r="AU16" s="50"/>
      <c r="AV16" s="48"/>
      <c r="AW16" s="48"/>
      <c r="AX16" s="49"/>
      <c r="AY16" s="45"/>
      <c r="AZ16" s="48"/>
      <c r="BA16" s="48"/>
      <c r="BB16" s="49"/>
      <c r="BC16" s="1"/>
      <c r="BD16" s="1"/>
    </row>
    <row r="17" spans="2:56" x14ac:dyDescent="0.25">
      <c r="B17" s="41" t="s">
        <v>49</v>
      </c>
      <c r="C17" s="42" t="s">
        <v>50</v>
      </c>
      <c r="D17" s="43"/>
      <c r="E17" s="43"/>
      <c r="F17" s="43"/>
      <c r="G17" s="44" t="s">
        <v>40</v>
      </c>
      <c r="H17" s="45"/>
      <c r="I17" s="48"/>
      <c r="J17" s="49"/>
      <c r="K17" s="50"/>
      <c r="L17" s="48"/>
      <c r="M17" s="48"/>
      <c r="N17" s="49"/>
      <c r="O17" s="50"/>
      <c r="P17" s="51"/>
      <c r="Q17" s="59">
        <v>8</v>
      </c>
      <c r="R17" s="64">
        <v>8</v>
      </c>
      <c r="S17" s="50"/>
      <c r="T17" s="48"/>
      <c r="U17" s="48"/>
      <c r="V17" s="54"/>
      <c r="W17" s="59">
        <v>8</v>
      </c>
      <c r="X17" s="48"/>
      <c r="Y17" s="48"/>
      <c r="Z17" s="49"/>
      <c r="AA17" s="50"/>
      <c r="AB17" s="48"/>
      <c r="AC17" s="48"/>
      <c r="AD17" s="49"/>
      <c r="AE17" s="50"/>
      <c r="AF17" s="48"/>
      <c r="AG17" s="48"/>
      <c r="AH17" s="55"/>
      <c r="AI17" s="56"/>
      <c r="AJ17" s="48"/>
      <c r="AK17" s="48"/>
      <c r="AL17" s="49"/>
      <c r="AM17" s="50"/>
      <c r="AN17" s="48"/>
      <c r="AO17" s="48"/>
      <c r="AP17" s="49"/>
      <c r="AQ17" s="50"/>
      <c r="AR17" s="48"/>
      <c r="AS17" s="48"/>
      <c r="AT17" s="49"/>
      <c r="AU17" s="50"/>
      <c r="AV17" s="48"/>
      <c r="AW17" s="48"/>
      <c r="AX17" s="49"/>
      <c r="AY17" s="45"/>
      <c r="AZ17" s="48"/>
      <c r="BA17" s="48"/>
      <c r="BB17" s="49"/>
      <c r="BC17" s="1"/>
      <c r="BD17" s="1"/>
    </row>
    <row r="18" spans="2:56" x14ac:dyDescent="0.25">
      <c r="B18" s="41" t="s">
        <v>51</v>
      </c>
      <c r="C18" s="42" t="s">
        <v>52</v>
      </c>
      <c r="D18" s="43"/>
      <c r="E18" s="43"/>
      <c r="F18" s="43"/>
      <c r="G18" s="44" t="s">
        <v>40</v>
      </c>
      <c r="H18" s="45"/>
      <c r="I18" s="48"/>
      <c r="J18" s="49"/>
      <c r="K18" s="50"/>
      <c r="L18" s="48"/>
      <c r="M18" s="48"/>
      <c r="N18" s="49"/>
      <c r="O18" s="50"/>
      <c r="P18" s="51"/>
      <c r="Q18" s="59">
        <v>8</v>
      </c>
      <c r="R18" s="64">
        <v>8</v>
      </c>
      <c r="S18" s="50"/>
      <c r="T18" s="48"/>
      <c r="U18" s="48"/>
      <c r="V18" s="54"/>
      <c r="W18" s="59">
        <v>8</v>
      </c>
      <c r="X18" s="48"/>
      <c r="Y18" s="48"/>
      <c r="Z18" s="49"/>
      <c r="AA18" s="50"/>
      <c r="AB18" s="48"/>
      <c r="AC18" s="48"/>
      <c r="AD18" s="49"/>
      <c r="AE18" s="50"/>
      <c r="AF18" s="48"/>
      <c r="AG18" s="48"/>
      <c r="AH18" s="55"/>
      <c r="AI18" s="56"/>
      <c r="AJ18" s="48"/>
      <c r="AK18" s="48"/>
      <c r="AL18" s="49"/>
      <c r="AM18" s="50"/>
      <c r="AN18" s="48"/>
      <c r="AO18" s="48"/>
      <c r="AP18" s="49"/>
      <c r="AQ18" s="50"/>
      <c r="AR18" s="48"/>
      <c r="AS18" s="48"/>
      <c r="AT18" s="49"/>
      <c r="AU18" s="50"/>
      <c r="AV18" s="48"/>
      <c r="AW18" s="48"/>
      <c r="AX18" s="49"/>
      <c r="AY18" s="45"/>
      <c r="AZ18" s="48"/>
      <c r="BA18" s="48"/>
      <c r="BB18" s="49"/>
      <c r="BC18" s="1"/>
      <c r="BD18" s="1"/>
    </row>
    <row r="19" spans="2:56" x14ac:dyDescent="0.25">
      <c r="B19" s="41" t="s">
        <v>53</v>
      </c>
      <c r="C19" s="42" t="s">
        <v>54</v>
      </c>
      <c r="D19" s="43"/>
      <c r="E19" s="43"/>
      <c r="F19" s="43"/>
      <c r="G19" s="44" t="s">
        <v>40</v>
      </c>
      <c r="H19" s="45"/>
      <c r="I19" s="48"/>
      <c r="J19" s="49"/>
      <c r="K19" s="65">
        <v>4</v>
      </c>
      <c r="L19" s="46">
        <v>4</v>
      </c>
      <c r="M19" s="46">
        <v>4</v>
      </c>
      <c r="N19" s="47">
        <v>4</v>
      </c>
      <c r="O19" s="65">
        <v>4</v>
      </c>
      <c r="P19" s="66">
        <v>4</v>
      </c>
      <c r="Q19" s="52"/>
      <c r="R19" s="53"/>
      <c r="S19" s="50"/>
      <c r="T19" s="48"/>
      <c r="U19" s="59">
        <v>4</v>
      </c>
      <c r="V19" s="61">
        <v>4</v>
      </c>
      <c r="W19" s="59">
        <v>4</v>
      </c>
      <c r="X19" s="48"/>
      <c r="Y19" s="48"/>
      <c r="Z19" s="49"/>
      <c r="AA19" s="50"/>
      <c r="AB19" s="48"/>
      <c r="AC19" s="48"/>
      <c r="AD19" s="49"/>
      <c r="AE19" s="50"/>
      <c r="AF19" s="48"/>
      <c r="AG19" s="48"/>
      <c r="AH19" s="55"/>
      <c r="AI19" s="56"/>
      <c r="AJ19" s="48"/>
      <c r="AK19" s="48"/>
      <c r="AL19" s="49"/>
      <c r="AM19" s="50"/>
      <c r="AN19" s="48"/>
      <c r="AO19" s="48"/>
      <c r="AP19" s="49"/>
      <c r="AQ19" s="50"/>
      <c r="AR19" s="48"/>
      <c r="AS19" s="48"/>
      <c r="AT19" s="49"/>
      <c r="AU19" s="50"/>
      <c r="AV19" s="48"/>
      <c r="AW19" s="48"/>
      <c r="AX19" s="49"/>
      <c r="AY19" s="45"/>
      <c r="AZ19" s="48"/>
      <c r="BA19" s="48"/>
      <c r="BB19" s="49"/>
      <c r="BC19" s="1"/>
      <c r="BD19" s="1"/>
    </row>
    <row r="20" spans="2:56" ht="45" x14ac:dyDescent="0.25">
      <c r="B20" s="41" t="s">
        <v>55</v>
      </c>
      <c r="C20" s="42" t="s">
        <v>56</v>
      </c>
      <c r="D20" s="43"/>
      <c r="E20" s="43"/>
      <c r="F20" s="43"/>
      <c r="G20" s="44" t="s">
        <v>40</v>
      </c>
      <c r="H20" s="45"/>
      <c r="I20" s="48"/>
      <c r="J20" s="49"/>
      <c r="K20" s="50"/>
      <c r="L20" s="48"/>
      <c r="M20" s="48"/>
      <c r="N20" s="49"/>
      <c r="O20" s="50"/>
      <c r="P20" s="51"/>
      <c r="Q20" s="52"/>
      <c r="R20" s="53"/>
      <c r="S20" s="65">
        <v>8</v>
      </c>
      <c r="T20" s="46">
        <v>8</v>
      </c>
      <c r="U20" s="46">
        <v>8</v>
      </c>
      <c r="V20" s="58">
        <v>8</v>
      </c>
      <c r="W20" s="45"/>
      <c r="X20" s="48"/>
      <c r="Y20" s="48"/>
      <c r="Z20" s="49"/>
      <c r="AA20" s="50"/>
      <c r="AB20" s="48"/>
      <c r="AC20" s="48"/>
      <c r="AD20" s="49"/>
      <c r="AE20" s="50"/>
      <c r="AF20" s="48"/>
      <c r="AG20" s="48"/>
      <c r="AH20" s="55"/>
      <c r="AI20" s="56"/>
      <c r="AJ20" s="48"/>
      <c r="AK20" s="48"/>
      <c r="AL20" s="49"/>
      <c r="AM20" s="50"/>
      <c r="AN20" s="48"/>
      <c r="AO20" s="48"/>
      <c r="AP20" s="49"/>
      <c r="AQ20" s="50"/>
      <c r="AR20" s="48"/>
      <c r="AS20" s="48"/>
      <c r="AT20" s="49"/>
      <c r="AU20" s="50"/>
      <c r="AV20" s="48"/>
      <c r="AW20" s="48"/>
      <c r="AX20" s="49"/>
      <c r="AY20" s="45"/>
      <c r="AZ20" s="48"/>
      <c r="BA20" s="48"/>
      <c r="BB20" s="49"/>
      <c r="BC20" s="1"/>
      <c r="BD20" s="1"/>
    </row>
    <row r="21" spans="2:56" ht="30" x14ac:dyDescent="0.25">
      <c r="B21" s="41" t="s">
        <v>57</v>
      </c>
      <c r="C21" s="42" t="s">
        <v>58</v>
      </c>
      <c r="D21" s="43"/>
      <c r="E21" s="43"/>
      <c r="F21" s="43"/>
      <c r="G21" s="44" t="s">
        <v>40</v>
      </c>
      <c r="H21" s="45"/>
      <c r="I21" s="48"/>
      <c r="J21" s="49"/>
      <c r="K21" s="65">
        <v>4</v>
      </c>
      <c r="L21" s="46">
        <v>4</v>
      </c>
      <c r="M21" s="46">
        <v>4</v>
      </c>
      <c r="N21" s="47">
        <v>4</v>
      </c>
      <c r="O21" s="65">
        <v>4</v>
      </c>
      <c r="P21" s="66">
        <v>4</v>
      </c>
      <c r="Q21" s="59">
        <v>4</v>
      </c>
      <c r="R21" s="60">
        <v>4</v>
      </c>
      <c r="S21" s="65">
        <v>4</v>
      </c>
      <c r="T21" s="46">
        <v>4</v>
      </c>
      <c r="U21" s="46">
        <v>4</v>
      </c>
      <c r="V21" s="58">
        <v>4</v>
      </c>
      <c r="W21" s="45"/>
      <c r="X21" s="48"/>
      <c r="Y21" s="48"/>
      <c r="Z21" s="49"/>
      <c r="AA21" s="50"/>
      <c r="AB21" s="48"/>
      <c r="AC21" s="48"/>
      <c r="AD21" s="49"/>
      <c r="AE21" s="50"/>
      <c r="AF21" s="48"/>
      <c r="AG21" s="48"/>
      <c r="AH21" s="55"/>
      <c r="AI21" s="56"/>
      <c r="AJ21" s="48"/>
      <c r="AK21" s="48"/>
      <c r="AL21" s="49"/>
      <c r="AM21" s="45"/>
      <c r="AN21" s="48"/>
      <c r="AO21" s="48"/>
      <c r="AP21" s="49"/>
      <c r="AQ21" s="50"/>
      <c r="AR21" s="48"/>
      <c r="AS21" s="48"/>
      <c r="AT21" s="49"/>
      <c r="AU21" s="50"/>
      <c r="AV21" s="48"/>
      <c r="AW21" s="48"/>
      <c r="AX21" s="49"/>
      <c r="AY21" s="45"/>
      <c r="AZ21" s="48"/>
      <c r="BA21" s="48"/>
      <c r="BB21" s="49"/>
      <c r="BC21" s="1"/>
      <c r="BD21" s="1"/>
    </row>
    <row r="22" spans="2:56" ht="30" x14ac:dyDescent="0.25">
      <c r="B22" s="67">
        <v>1.1100000000000001</v>
      </c>
      <c r="C22" s="42" t="s">
        <v>59</v>
      </c>
      <c r="D22" s="43"/>
      <c r="E22" s="43"/>
      <c r="F22" s="43"/>
      <c r="G22" s="68"/>
      <c r="H22" s="45"/>
      <c r="I22" s="48"/>
      <c r="J22" s="49"/>
      <c r="K22" s="69"/>
      <c r="L22" s="70"/>
      <c r="M22" s="70"/>
      <c r="N22" s="71"/>
      <c r="O22" s="65">
        <v>2</v>
      </c>
      <c r="P22" s="66">
        <v>2</v>
      </c>
      <c r="Q22" s="59">
        <v>2</v>
      </c>
      <c r="R22" s="60">
        <v>2</v>
      </c>
      <c r="S22" s="65">
        <v>2</v>
      </c>
      <c r="T22" s="46">
        <v>2</v>
      </c>
      <c r="U22" s="46">
        <v>2</v>
      </c>
      <c r="V22" s="72">
        <v>2</v>
      </c>
      <c r="W22" s="45"/>
      <c r="X22" s="48"/>
      <c r="Y22" s="48"/>
      <c r="Z22" s="49"/>
      <c r="AA22" s="50"/>
      <c r="AB22" s="48"/>
      <c r="AC22" s="48"/>
      <c r="AD22" s="49"/>
      <c r="AE22" s="50"/>
      <c r="AF22" s="48"/>
      <c r="AG22" s="48"/>
      <c r="AH22" s="55"/>
      <c r="AI22" s="56"/>
      <c r="AJ22" s="48"/>
      <c r="AK22" s="48"/>
      <c r="AL22" s="49"/>
      <c r="AM22" s="45"/>
      <c r="AN22" s="48"/>
      <c r="AO22" s="48"/>
      <c r="AP22" s="49"/>
      <c r="AQ22" s="45"/>
      <c r="AR22" s="48"/>
      <c r="AS22" s="48"/>
      <c r="AT22" s="49"/>
      <c r="AU22" s="45"/>
      <c r="AV22" s="48"/>
      <c r="AW22" s="48"/>
      <c r="AX22" s="49"/>
      <c r="AY22" s="45"/>
      <c r="AZ22" s="48"/>
      <c r="BA22" s="48"/>
      <c r="BB22" s="49"/>
      <c r="BC22" s="1"/>
      <c r="BD22" s="1"/>
    </row>
    <row r="23" spans="2:56" x14ac:dyDescent="0.25">
      <c r="B23" s="73">
        <v>2</v>
      </c>
      <c r="C23" s="74" t="s">
        <v>60</v>
      </c>
      <c r="D23" s="74"/>
      <c r="E23" s="74"/>
      <c r="F23" s="74"/>
      <c r="G23" s="37"/>
      <c r="H23" s="30"/>
      <c r="I23" s="36"/>
      <c r="J23" s="37"/>
      <c r="K23" s="38"/>
      <c r="L23" s="36"/>
      <c r="M23" s="36"/>
      <c r="N23" s="37"/>
      <c r="O23" s="75"/>
      <c r="P23" s="76"/>
      <c r="Q23" s="77"/>
      <c r="R23" s="78"/>
      <c r="S23" s="79"/>
      <c r="T23" s="77"/>
      <c r="U23" s="77"/>
      <c r="V23" s="78"/>
      <c r="W23" s="79"/>
      <c r="X23" s="77"/>
      <c r="Y23" s="77"/>
      <c r="Z23" s="78"/>
      <c r="AA23" s="79"/>
      <c r="AB23" s="77"/>
      <c r="AC23" s="77"/>
      <c r="AD23" s="78"/>
      <c r="AE23" s="79"/>
      <c r="AF23" s="77"/>
      <c r="AG23" s="77"/>
      <c r="AH23" s="80"/>
      <c r="AI23" s="81"/>
      <c r="AJ23" s="77"/>
      <c r="AK23" s="77"/>
      <c r="AL23" s="78"/>
      <c r="AM23" s="82"/>
      <c r="AN23" s="77"/>
      <c r="AO23" s="77"/>
      <c r="AP23" s="78"/>
      <c r="AQ23" s="82"/>
      <c r="AR23" s="77"/>
      <c r="AS23" s="77"/>
      <c r="AT23" s="78"/>
      <c r="AU23" s="82"/>
      <c r="AV23" s="77"/>
      <c r="AW23" s="36"/>
      <c r="AX23" s="37"/>
      <c r="AY23" s="30"/>
      <c r="AZ23" s="36"/>
      <c r="BA23" s="36"/>
      <c r="BB23" s="37"/>
      <c r="BC23" s="1"/>
      <c r="BD23" s="1"/>
    </row>
    <row r="24" spans="2:56" ht="30" x14ac:dyDescent="0.25">
      <c r="B24" s="83" t="s">
        <v>61</v>
      </c>
      <c r="C24" s="247" t="s">
        <v>62</v>
      </c>
      <c r="D24" s="85"/>
      <c r="E24" s="85"/>
      <c r="F24" s="85"/>
      <c r="G24" s="53"/>
      <c r="H24" s="52"/>
      <c r="I24" s="86"/>
      <c r="J24" s="53"/>
      <c r="K24" s="87"/>
      <c r="L24" s="86"/>
      <c r="M24" s="86"/>
      <c r="N24" s="53"/>
      <c r="O24" s="88"/>
      <c r="P24" s="89"/>
      <c r="Q24" s="63"/>
      <c r="R24" s="90"/>
      <c r="S24" s="88"/>
      <c r="T24" s="63"/>
      <c r="U24" s="63"/>
      <c r="V24" s="90"/>
      <c r="W24" s="88"/>
      <c r="X24" s="63"/>
      <c r="Y24" s="63"/>
      <c r="Z24" s="90"/>
      <c r="AA24" s="88"/>
      <c r="AB24" s="63"/>
      <c r="AC24" s="63"/>
      <c r="AD24" s="90"/>
      <c r="AE24" s="88"/>
      <c r="AF24" s="63"/>
      <c r="AG24" s="63"/>
      <c r="AH24" s="91"/>
      <c r="AI24" s="92"/>
      <c r="AJ24" s="63"/>
      <c r="AK24" s="63"/>
      <c r="AL24" s="90"/>
      <c r="AM24" s="93"/>
      <c r="AN24" s="63"/>
      <c r="AO24" s="63"/>
      <c r="AP24" s="90"/>
      <c r="AQ24" s="93"/>
      <c r="AR24" s="63"/>
      <c r="AS24" s="63"/>
      <c r="AT24" s="90"/>
      <c r="AU24" s="93"/>
      <c r="AV24" s="63"/>
      <c r="AW24" s="86"/>
      <c r="AX24" s="53"/>
      <c r="AY24" s="52"/>
      <c r="AZ24" s="86"/>
      <c r="BA24" s="86"/>
      <c r="BB24" s="53"/>
      <c r="BC24" s="1"/>
      <c r="BD24" s="1"/>
    </row>
    <row r="25" spans="2:56" ht="30" x14ac:dyDescent="0.25">
      <c r="B25" s="94" t="s">
        <v>63</v>
      </c>
      <c r="C25" s="247" t="s">
        <v>64</v>
      </c>
      <c r="D25" s="85"/>
      <c r="E25" s="85"/>
      <c r="F25" s="85"/>
      <c r="G25" s="53" t="s">
        <v>34</v>
      </c>
      <c r="H25" s="52"/>
      <c r="I25" s="86"/>
      <c r="J25" s="53"/>
      <c r="K25" s="87"/>
      <c r="L25" s="86"/>
      <c r="M25" s="86"/>
      <c r="N25" s="53"/>
      <c r="O25" s="88"/>
      <c r="P25" s="89"/>
      <c r="Q25" s="95">
        <v>8</v>
      </c>
      <c r="R25" s="95">
        <v>8</v>
      </c>
      <c r="S25" s="95">
        <v>8</v>
      </c>
      <c r="T25" s="95">
        <v>8</v>
      </c>
      <c r="U25" s="95">
        <v>8</v>
      </c>
      <c r="V25" s="95">
        <v>8</v>
      </c>
      <c r="W25" s="88"/>
      <c r="X25" s="63"/>
      <c r="Y25" s="63"/>
      <c r="Z25" s="90"/>
      <c r="AA25" s="88"/>
      <c r="AB25" s="63"/>
      <c r="AC25" s="63"/>
      <c r="AD25" s="90"/>
      <c r="AE25" s="88"/>
      <c r="AF25" s="63"/>
      <c r="AG25" s="63"/>
      <c r="AH25" s="91"/>
      <c r="AI25" s="92"/>
      <c r="AJ25" s="63"/>
      <c r="AK25" s="63"/>
      <c r="AL25" s="90"/>
      <c r="AM25" s="93"/>
      <c r="AN25" s="63"/>
      <c r="AO25" s="63"/>
      <c r="AP25" s="90"/>
      <c r="AQ25" s="93"/>
      <c r="AR25" s="63"/>
      <c r="AS25" s="63"/>
      <c r="AT25" s="90"/>
      <c r="AU25" s="93"/>
      <c r="AV25" s="63"/>
      <c r="AW25" s="86"/>
      <c r="AX25" s="53"/>
      <c r="AY25" s="52"/>
      <c r="AZ25" s="86"/>
      <c r="BA25" s="86"/>
      <c r="BB25" s="53"/>
      <c r="BC25" s="1"/>
      <c r="BD25" s="1"/>
    </row>
    <row r="26" spans="2:56" ht="30" x14ac:dyDescent="0.25">
      <c r="B26" s="94" t="s">
        <v>65</v>
      </c>
      <c r="C26" s="247" t="s">
        <v>66</v>
      </c>
      <c r="D26" s="85"/>
      <c r="E26" s="85"/>
      <c r="F26" s="85"/>
      <c r="G26" s="53" t="s">
        <v>28</v>
      </c>
      <c r="H26" s="52"/>
      <c r="I26" s="86"/>
      <c r="J26" s="53"/>
      <c r="K26" s="87"/>
      <c r="L26" s="86"/>
      <c r="M26" s="86"/>
      <c r="N26" s="53"/>
      <c r="O26" s="88"/>
      <c r="P26" s="89"/>
      <c r="Q26" s="95">
        <v>8</v>
      </c>
      <c r="R26" s="96">
        <v>8</v>
      </c>
      <c r="S26" s="97">
        <v>8</v>
      </c>
      <c r="T26" s="95">
        <v>8</v>
      </c>
      <c r="U26" s="95">
        <v>8</v>
      </c>
      <c r="V26" s="96">
        <v>8</v>
      </c>
      <c r="W26" s="88"/>
      <c r="X26" s="63"/>
      <c r="Y26" s="63"/>
      <c r="Z26" s="90"/>
      <c r="AA26" s="88"/>
      <c r="AB26" s="63"/>
      <c r="AC26" s="63"/>
      <c r="AD26" s="90"/>
      <c r="AE26" s="88"/>
      <c r="AF26" s="63"/>
      <c r="AG26" s="63"/>
      <c r="AH26" s="91"/>
      <c r="AI26" s="92"/>
      <c r="AJ26" s="63"/>
      <c r="AK26" s="63"/>
      <c r="AL26" s="90"/>
      <c r="AM26" s="93"/>
      <c r="AN26" s="63"/>
      <c r="AO26" s="63"/>
      <c r="AP26" s="90"/>
      <c r="AQ26" s="93"/>
      <c r="AR26" s="63"/>
      <c r="AS26" s="63"/>
      <c r="AT26" s="90"/>
      <c r="AU26" s="93"/>
      <c r="AV26" s="63"/>
      <c r="AW26" s="86"/>
      <c r="AX26" s="53"/>
      <c r="AY26" s="52"/>
      <c r="AZ26" s="86"/>
      <c r="BA26" s="86"/>
      <c r="BB26" s="53"/>
      <c r="BC26" s="1"/>
      <c r="BD26" s="1"/>
    </row>
    <row r="27" spans="2:56" ht="30" x14ac:dyDescent="0.25">
      <c r="B27" s="94" t="s">
        <v>67</v>
      </c>
      <c r="C27" s="247" t="s">
        <v>68</v>
      </c>
      <c r="D27" s="85"/>
      <c r="E27" s="85"/>
      <c r="F27" s="85"/>
      <c r="G27" s="53"/>
      <c r="H27" s="52"/>
      <c r="I27" s="86"/>
      <c r="J27" s="53"/>
      <c r="K27" s="87"/>
      <c r="L27" s="86"/>
      <c r="M27" s="86"/>
      <c r="N27" s="53"/>
      <c r="O27" s="88"/>
      <c r="P27" s="89"/>
      <c r="Q27" s="86"/>
      <c r="R27" s="53"/>
      <c r="S27" s="86"/>
      <c r="T27" s="48"/>
      <c r="U27" s="86"/>
      <c r="V27" s="53"/>
      <c r="W27" s="95">
        <v>8</v>
      </c>
      <c r="X27" s="96">
        <v>8</v>
      </c>
      <c r="Y27" s="97">
        <v>8</v>
      </c>
      <c r="Z27" s="95">
        <v>8</v>
      </c>
      <c r="AA27" s="95">
        <v>8</v>
      </c>
      <c r="AB27" s="96">
        <v>8</v>
      </c>
      <c r="AC27" s="63"/>
      <c r="AD27" s="90"/>
      <c r="AE27" s="88"/>
      <c r="AF27" s="63"/>
      <c r="AG27" s="63"/>
      <c r="AH27" s="91"/>
      <c r="AI27" s="92"/>
      <c r="AJ27" s="63"/>
      <c r="AK27" s="63"/>
      <c r="AL27" s="90"/>
      <c r="AM27" s="93"/>
      <c r="AN27" s="63"/>
      <c r="AO27" s="63"/>
      <c r="AP27" s="90"/>
      <c r="AQ27" s="93"/>
      <c r="AR27" s="63"/>
      <c r="AS27" s="63"/>
      <c r="AT27" s="90"/>
      <c r="AU27" s="93"/>
      <c r="AV27" s="63"/>
      <c r="AW27" s="86"/>
      <c r="AX27" s="53"/>
      <c r="AY27" s="52"/>
      <c r="AZ27" s="86"/>
      <c r="BA27" s="86"/>
      <c r="BB27" s="53"/>
      <c r="BC27" s="1"/>
      <c r="BD27" s="1"/>
    </row>
    <row r="28" spans="2:56" ht="30" x14ac:dyDescent="0.25">
      <c r="B28" s="94">
        <v>2.2000000000000002</v>
      </c>
      <c r="C28" s="247" t="s">
        <v>69</v>
      </c>
      <c r="D28" s="85"/>
      <c r="E28" s="85"/>
      <c r="F28" s="85"/>
      <c r="G28" s="53" t="s">
        <v>40</v>
      </c>
      <c r="H28" s="45"/>
      <c r="I28" s="48"/>
      <c r="J28" s="49"/>
      <c r="K28" s="50"/>
      <c r="L28" s="48"/>
      <c r="M28" s="48"/>
      <c r="N28" s="49"/>
      <c r="O28" s="50"/>
      <c r="P28" s="98"/>
      <c r="Q28" s="86"/>
      <c r="R28" s="53"/>
      <c r="S28" s="50"/>
      <c r="T28" s="48"/>
      <c r="U28" s="48"/>
      <c r="V28" s="49"/>
      <c r="W28" s="99">
        <v>16</v>
      </c>
      <c r="X28" s="48"/>
      <c r="Y28" s="48"/>
      <c r="Z28" s="49"/>
      <c r="AA28" s="50"/>
      <c r="AB28" s="48"/>
      <c r="AC28" s="48"/>
      <c r="AD28" s="49"/>
      <c r="AE28" s="50"/>
      <c r="AF28" s="48"/>
      <c r="AG28" s="48"/>
      <c r="AH28" s="55"/>
      <c r="AI28" s="56"/>
      <c r="AJ28" s="48"/>
      <c r="AK28" s="48"/>
      <c r="AL28" s="49"/>
      <c r="AM28" s="50"/>
      <c r="AN28" s="48"/>
      <c r="AO28" s="48"/>
      <c r="AP28" s="49"/>
      <c r="AQ28" s="50"/>
      <c r="AR28" s="48"/>
      <c r="AS28" s="48"/>
      <c r="AT28" s="49"/>
      <c r="AU28" s="50"/>
      <c r="AV28" s="48"/>
      <c r="AW28" s="48"/>
      <c r="AX28" s="49"/>
      <c r="AY28" s="45"/>
      <c r="AZ28" s="48"/>
      <c r="BA28" s="48"/>
      <c r="BB28" s="49"/>
      <c r="BC28" s="1"/>
      <c r="BD28" s="1"/>
    </row>
    <row r="29" spans="2:56" x14ac:dyDescent="0.25">
      <c r="B29" s="94">
        <v>2.2999999999999998</v>
      </c>
      <c r="C29" s="247" t="s">
        <v>70</v>
      </c>
      <c r="D29" s="85"/>
      <c r="E29" s="85"/>
      <c r="F29" s="85"/>
      <c r="G29" s="53" t="s">
        <v>34</v>
      </c>
      <c r="H29" s="52"/>
      <c r="I29" s="86"/>
      <c r="J29" s="53"/>
      <c r="K29" s="87"/>
      <c r="L29" s="86"/>
      <c r="M29" s="86"/>
      <c r="N29" s="53"/>
      <c r="O29" s="87"/>
      <c r="P29" s="100"/>
      <c r="Q29" s="86"/>
      <c r="R29" s="53"/>
      <c r="S29" s="87"/>
      <c r="T29" s="86"/>
      <c r="U29" s="86"/>
      <c r="V29" s="53"/>
      <c r="W29" s="87"/>
      <c r="X29" s="95"/>
      <c r="Y29" s="95"/>
      <c r="Z29" s="101"/>
      <c r="AA29" s="102"/>
      <c r="AB29" s="95"/>
      <c r="AC29" s="95"/>
      <c r="AD29" s="101"/>
      <c r="AE29" s="102"/>
      <c r="AF29" s="95"/>
      <c r="AG29" s="95"/>
      <c r="AH29" s="103"/>
      <c r="AI29" s="104"/>
      <c r="AJ29" s="95"/>
      <c r="AK29" s="95"/>
      <c r="AL29" s="101"/>
      <c r="AM29" s="95"/>
      <c r="AN29" s="95"/>
      <c r="AO29" s="95"/>
      <c r="AP29" s="101"/>
      <c r="AQ29" s="95"/>
      <c r="AR29" s="95"/>
      <c r="AS29" s="95"/>
      <c r="AT29" s="101"/>
      <c r="AU29" s="95"/>
      <c r="AV29" s="95"/>
      <c r="AW29" s="86"/>
      <c r="AX29" s="53"/>
      <c r="AY29" s="52"/>
      <c r="AZ29" s="86"/>
      <c r="BA29" s="86"/>
      <c r="BB29" s="53"/>
      <c r="BC29" s="1"/>
      <c r="BD29" s="1"/>
    </row>
    <row r="30" spans="2:56" x14ac:dyDescent="0.25">
      <c r="B30" s="94" t="s">
        <v>71</v>
      </c>
      <c r="C30" s="247" t="s">
        <v>72</v>
      </c>
      <c r="D30" s="85"/>
      <c r="E30" s="85"/>
      <c r="F30" s="85"/>
      <c r="G30" s="53" t="s">
        <v>34</v>
      </c>
      <c r="H30" s="52"/>
      <c r="I30" s="86"/>
      <c r="J30" s="53"/>
      <c r="K30" s="87"/>
      <c r="L30" s="86"/>
      <c r="M30" s="86"/>
      <c r="N30" s="53"/>
      <c r="O30" s="87"/>
      <c r="P30" s="100"/>
      <c r="Q30" s="86"/>
      <c r="R30" s="53"/>
      <c r="S30" s="87"/>
      <c r="T30" s="86"/>
      <c r="U30" s="86"/>
      <c r="V30" s="53"/>
      <c r="W30" s="87"/>
      <c r="X30" s="105">
        <v>6</v>
      </c>
      <c r="Y30" s="105">
        <v>6</v>
      </c>
      <c r="Z30" s="106">
        <v>6</v>
      </c>
      <c r="AA30" s="107">
        <v>6</v>
      </c>
      <c r="AB30" s="105">
        <v>6</v>
      </c>
      <c r="AC30" s="105">
        <v>6</v>
      </c>
      <c r="AD30" s="106">
        <v>6</v>
      </c>
      <c r="AE30" s="107">
        <v>6</v>
      </c>
      <c r="AF30" s="105">
        <v>6</v>
      </c>
      <c r="AG30" s="105">
        <v>6</v>
      </c>
      <c r="AH30" s="105">
        <v>6</v>
      </c>
      <c r="AI30" s="108">
        <v>6</v>
      </c>
      <c r="AJ30" s="105">
        <v>6</v>
      </c>
      <c r="AK30" s="105">
        <v>6</v>
      </c>
      <c r="AL30" s="106">
        <v>6</v>
      </c>
      <c r="AM30" s="105">
        <v>6</v>
      </c>
      <c r="AN30" s="105">
        <v>6</v>
      </c>
      <c r="AO30" s="105">
        <v>6</v>
      </c>
      <c r="AP30" s="106">
        <v>6</v>
      </c>
      <c r="AQ30" s="105">
        <v>6</v>
      </c>
      <c r="AR30" s="105">
        <v>6</v>
      </c>
      <c r="AS30" s="105">
        <v>6</v>
      </c>
      <c r="AT30" s="106">
        <v>6</v>
      </c>
      <c r="AU30" s="105">
        <v>6</v>
      </c>
      <c r="AV30" s="105">
        <v>6</v>
      </c>
      <c r="AW30" s="86"/>
      <c r="AX30" s="53"/>
      <c r="AY30" s="52"/>
      <c r="AZ30" s="86"/>
      <c r="BA30" s="86"/>
      <c r="BB30" s="53"/>
      <c r="BC30" s="1"/>
      <c r="BD30" s="1"/>
    </row>
    <row r="31" spans="2:56" ht="30" x14ac:dyDescent="0.25">
      <c r="B31" s="94" t="s">
        <v>73</v>
      </c>
      <c r="C31" s="247" t="s">
        <v>74</v>
      </c>
      <c r="D31" s="85"/>
      <c r="E31" s="85"/>
      <c r="F31" s="85"/>
      <c r="G31" s="53" t="s">
        <v>40</v>
      </c>
      <c r="H31" s="52"/>
      <c r="I31" s="86"/>
      <c r="J31" s="53"/>
      <c r="K31" s="87"/>
      <c r="L31" s="86"/>
      <c r="M31" s="86"/>
      <c r="N31" s="53"/>
      <c r="O31" s="87"/>
      <c r="P31" s="100"/>
      <c r="Q31" s="86"/>
      <c r="R31" s="53"/>
      <c r="S31" s="87"/>
      <c r="T31" s="86"/>
      <c r="U31" s="86"/>
      <c r="V31" s="53"/>
      <c r="W31" s="87"/>
      <c r="X31" s="105">
        <v>4</v>
      </c>
      <c r="Y31" s="105">
        <v>4</v>
      </c>
      <c r="Z31" s="106">
        <v>4</v>
      </c>
      <c r="AA31" s="109">
        <v>4</v>
      </c>
      <c r="AB31" s="86"/>
      <c r="AC31" s="86"/>
      <c r="AD31" s="53"/>
      <c r="AE31" s="87"/>
      <c r="AF31" s="86"/>
      <c r="AG31" s="86"/>
      <c r="AH31" s="110"/>
      <c r="AI31" s="111"/>
      <c r="AJ31" s="86"/>
      <c r="AK31" s="86"/>
      <c r="AL31" s="53"/>
      <c r="AM31" s="87"/>
      <c r="AN31" s="86"/>
      <c r="AO31" s="86"/>
      <c r="AP31" s="53"/>
      <c r="AQ31" s="87"/>
      <c r="AR31" s="86"/>
      <c r="AS31" s="86"/>
      <c r="AT31" s="53"/>
      <c r="AU31" s="87"/>
      <c r="AV31" s="86"/>
      <c r="AW31" s="86"/>
      <c r="AX31" s="53"/>
      <c r="AY31" s="52"/>
      <c r="AZ31" s="86"/>
      <c r="BA31" s="86"/>
      <c r="BB31" s="53"/>
      <c r="BC31" s="1"/>
      <c r="BD31" s="1"/>
    </row>
    <row r="32" spans="2:56" x14ac:dyDescent="0.25">
      <c r="B32" s="94" t="s">
        <v>75</v>
      </c>
      <c r="C32" s="247" t="s">
        <v>76</v>
      </c>
      <c r="D32" s="85"/>
      <c r="E32" s="85"/>
      <c r="F32" s="85"/>
      <c r="G32" s="53" t="s">
        <v>40</v>
      </c>
      <c r="H32" s="52"/>
      <c r="I32" s="86"/>
      <c r="J32" s="53"/>
      <c r="K32" s="87"/>
      <c r="L32" s="86"/>
      <c r="M32" s="86"/>
      <c r="N32" s="53"/>
      <c r="O32" s="87"/>
      <c r="P32" s="100"/>
      <c r="Q32" s="86"/>
      <c r="R32" s="53"/>
      <c r="S32" s="87"/>
      <c r="T32" s="86"/>
      <c r="U32" s="86"/>
      <c r="V32" s="53"/>
      <c r="W32" s="87"/>
      <c r="X32" s="86"/>
      <c r="Y32" s="86"/>
      <c r="Z32" s="53"/>
      <c r="AA32" s="50"/>
      <c r="AB32" s="105">
        <v>4</v>
      </c>
      <c r="AC32" s="105">
        <v>4</v>
      </c>
      <c r="AD32" s="106">
        <v>4</v>
      </c>
      <c r="AE32" s="112">
        <v>4</v>
      </c>
      <c r="AF32" s="105">
        <v>4</v>
      </c>
      <c r="AG32" s="86"/>
      <c r="AH32" s="110"/>
      <c r="AI32" s="111"/>
      <c r="AJ32" s="86"/>
      <c r="AK32" s="86"/>
      <c r="AL32" s="53"/>
      <c r="AM32" s="87"/>
      <c r="AN32" s="86"/>
      <c r="AO32" s="86"/>
      <c r="AP32" s="53"/>
      <c r="AQ32" s="87"/>
      <c r="AR32" s="86"/>
      <c r="AS32" s="86"/>
      <c r="AT32" s="53"/>
      <c r="AU32" s="87"/>
      <c r="AV32" s="86"/>
      <c r="AW32" s="86"/>
      <c r="AX32" s="53"/>
      <c r="AY32" s="52"/>
      <c r="AZ32" s="86"/>
      <c r="BA32" s="86"/>
      <c r="BB32" s="53"/>
      <c r="BC32" s="1"/>
      <c r="BD32" s="1"/>
    </row>
    <row r="33" spans="2:56" x14ac:dyDescent="0.25">
      <c r="B33" s="94">
        <v>2.4</v>
      </c>
      <c r="C33" s="247" t="s">
        <v>77</v>
      </c>
      <c r="D33" s="85"/>
      <c r="E33" s="85"/>
      <c r="F33" s="85"/>
      <c r="G33" s="53" t="s">
        <v>28</v>
      </c>
      <c r="H33" s="52"/>
      <c r="I33" s="86"/>
      <c r="J33" s="53"/>
      <c r="K33" s="87"/>
      <c r="L33" s="86"/>
      <c r="M33" s="86"/>
      <c r="N33" s="53"/>
      <c r="O33" s="87"/>
      <c r="P33" s="86"/>
      <c r="Q33" s="86"/>
      <c r="R33" s="53"/>
      <c r="S33" s="87"/>
      <c r="T33" s="86"/>
      <c r="U33" s="86"/>
      <c r="V33" s="53"/>
      <c r="W33" s="87"/>
      <c r="X33" s="86"/>
      <c r="Y33" s="86"/>
      <c r="Z33" s="53"/>
      <c r="AA33" s="50"/>
      <c r="AB33" s="86"/>
      <c r="AC33" s="86"/>
      <c r="AD33" s="53"/>
      <c r="AE33" s="87"/>
      <c r="AF33" s="86"/>
      <c r="AG33" s="86"/>
      <c r="AH33" s="110"/>
      <c r="AI33" s="111"/>
      <c r="AJ33" s="86"/>
      <c r="AK33" s="86"/>
      <c r="AL33" s="53"/>
      <c r="AM33" s="87"/>
      <c r="AN33" s="86"/>
      <c r="AO33" s="86"/>
      <c r="AP33" s="53"/>
      <c r="AQ33" s="87"/>
      <c r="AR33" s="86"/>
      <c r="AS33" s="86"/>
      <c r="AT33" s="53"/>
      <c r="AU33" s="87"/>
      <c r="AV33" s="86"/>
      <c r="AW33" s="86"/>
      <c r="AX33" s="53"/>
      <c r="AY33" s="52"/>
      <c r="AZ33" s="86"/>
      <c r="BA33" s="86"/>
      <c r="BB33" s="53"/>
      <c r="BC33" s="1"/>
      <c r="BD33" s="1"/>
    </row>
    <row r="34" spans="2:56" x14ac:dyDescent="0.25">
      <c r="B34" s="94" t="s">
        <v>78</v>
      </c>
      <c r="C34" s="247" t="s">
        <v>72</v>
      </c>
      <c r="D34" s="85"/>
      <c r="E34" s="85"/>
      <c r="F34" s="85"/>
      <c r="G34" s="53" t="s">
        <v>28</v>
      </c>
      <c r="H34" s="52"/>
      <c r="I34" s="86"/>
      <c r="J34" s="53"/>
      <c r="K34" s="87"/>
      <c r="L34" s="86"/>
      <c r="M34" s="86"/>
      <c r="N34" s="53"/>
      <c r="O34" s="87"/>
      <c r="P34" s="86"/>
      <c r="Q34" s="86"/>
      <c r="R34" s="53"/>
      <c r="S34" s="87"/>
      <c r="T34" s="86"/>
      <c r="U34" s="86"/>
      <c r="V34" s="53"/>
      <c r="W34" s="87"/>
      <c r="X34" s="105">
        <v>6</v>
      </c>
      <c r="Y34" s="105">
        <v>6</v>
      </c>
      <c r="Z34" s="106">
        <v>6</v>
      </c>
      <c r="AA34" s="105">
        <v>6</v>
      </c>
      <c r="AB34" s="105">
        <v>6</v>
      </c>
      <c r="AC34" s="105">
        <v>6</v>
      </c>
      <c r="AD34" s="106">
        <v>6</v>
      </c>
      <c r="AE34" s="105">
        <v>6</v>
      </c>
      <c r="AF34" s="105">
        <v>6</v>
      </c>
      <c r="AG34" s="105">
        <v>6</v>
      </c>
      <c r="AH34" s="105">
        <v>6</v>
      </c>
      <c r="AI34" s="108">
        <v>6</v>
      </c>
      <c r="AJ34" s="105">
        <v>6</v>
      </c>
      <c r="AK34" s="105">
        <v>6</v>
      </c>
      <c r="AL34" s="106">
        <v>6</v>
      </c>
      <c r="AM34" s="105">
        <v>6</v>
      </c>
      <c r="AN34" s="105">
        <v>6</v>
      </c>
      <c r="AO34" s="105">
        <v>6</v>
      </c>
      <c r="AP34" s="106">
        <v>6</v>
      </c>
      <c r="AQ34" s="105">
        <v>6</v>
      </c>
      <c r="AR34" s="105">
        <v>6</v>
      </c>
      <c r="AS34" s="105">
        <v>6</v>
      </c>
      <c r="AT34" s="106">
        <v>6</v>
      </c>
      <c r="AU34" s="105">
        <v>6</v>
      </c>
      <c r="AV34" s="105">
        <v>6</v>
      </c>
      <c r="AW34" s="86"/>
      <c r="AX34" s="53"/>
      <c r="AY34" s="52"/>
      <c r="AZ34" s="86"/>
      <c r="BA34" s="86"/>
      <c r="BB34" s="53"/>
      <c r="BC34" s="1"/>
      <c r="BD34" s="1"/>
    </row>
    <row r="35" spans="2:56" ht="30" x14ac:dyDescent="0.25">
      <c r="B35" s="94" t="s">
        <v>79</v>
      </c>
      <c r="C35" s="247" t="s">
        <v>74</v>
      </c>
      <c r="D35" s="85"/>
      <c r="E35" s="85"/>
      <c r="F35" s="85"/>
      <c r="G35" s="53" t="s">
        <v>40</v>
      </c>
      <c r="H35" s="52"/>
      <c r="I35" s="86"/>
      <c r="J35" s="53"/>
      <c r="K35" s="87"/>
      <c r="L35" s="86"/>
      <c r="M35" s="86"/>
      <c r="N35" s="53"/>
      <c r="O35" s="87"/>
      <c r="P35" s="86"/>
      <c r="Q35" s="86"/>
      <c r="R35" s="53"/>
      <c r="S35" s="87"/>
      <c r="T35" s="86"/>
      <c r="U35" s="86"/>
      <c r="V35" s="53"/>
      <c r="W35" s="87"/>
      <c r="X35" s="105">
        <v>4</v>
      </c>
      <c r="Y35" s="105">
        <v>4</v>
      </c>
      <c r="Z35" s="106">
        <v>4</v>
      </c>
      <c r="AA35" s="109">
        <v>4</v>
      </c>
      <c r="AB35" s="86"/>
      <c r="AC35" s="86"/>
      <c r="AD35" s="53"/>
      <c r="AE35" s="87"/>
      <c r="AF35" s="86"/>
      <c r="AG35" s="86"/>
      <c r="AH35" s="110"/>
      <c r="AI35" s="111"/>
      <c r="AJ35" s="86"/>
      <c r="AK35" s="86"/>
      <c r="AL35" s="53"/>
      <c r="AM35" s="87"/>
      <c r="AN35" s="86"/>
      <c r="AO35" s="86"/>
      <c r="AP35" s="53"/>
      <c r="AQ35" s="87"/>
      <c r="AR35" s="86"/>
      <c r="AS35" s="86"/>
      <c r="AT35" s="53"/>
      <c r="AU35" s="87"/>
      <c r="AV35" s="86"/>
      <c r="AW35" s="86"/>
      <c r="AX35" s="53"/>
      <c r="AY35" s="52"/>
      <c r="AZ35" s="86"/>
      <c r="BA35" s="86"/>
      <c r="BB35" s="53"/>
      <c r="BC35" s="1"/>
      <c r="BD35" s="1"/>
    </row>
    <row r="36" spans="2:56" x14ac:dyDescent="0.25">
      <c r="B36" s="94" t="s">
        <v>80</v>
      </c>
      <c r="C36" s="247" t="s">
        <v>76</v>
      </c>
      <c r="D36" s="85"/>
      <c r="E36" s="85"/>
      <c r="F36" s="85"/>
      <c r="G36" s="53" t="s">
        <v>40</v>
      </c>
      <c r="H36" s="52"/>
      <c r="I36" s="86"/>
      <c r="J36" s="53"/>
      <c r="K36" s="87"/>
      <c r="L36" s="86"/>
      <c r="M36" s="86"/>
      <c r="N36" s="53"/>
      <c r="O36" s="87"/>
      <c r="P36" s="86"/>
      <c r="Q36" s="86"/>
      <c r="R36" s="53"/>
      <c r="S36" s="87"/>
      <c r="T36" s="86"/>
      <c r="U36" s="86"/>
      <c r="V36" s="53"/>
      <c r="W36" s="87"/>
      <c r="X36" s="86"/>
      <c r="Y36" s="86"/>
      <c r="Z36" s="53"/>
      <c r="AA36" s="50"/>
      <c r="AB36" s="105">
        <v>4</v>
      </c>
      <c r="AC36" s="105">
        <v>4</v>
      </c>
      <c r="AD36" s="106">
        <v>4</v>
      </c>
      <c r="AE36" s="112">
        <v>4</v>
      </c>
      <c r="AF36" s="105">
        <v>4</v>
      </c>
      <c r="AG36" s="86"/>
      <c r="AH36" s="110"/>
      <c r="AI36" s="111"/>
      <c r="AJ36" s="86"/>
      <c r="AK36" s="86"/>
      <c r="AL36" s="53"/>
      <c r="AM36" s="87"/>
      <c r="AN36" s="86"/>
      <c r="AO36" s="86"/>
      <c r="AP36" s="53"/>
      <c r="AQ36" s="87"/>
      <c r="AR36" s="86"/>
      <c r="AS36" s="86"/>
      <c r="AT36" s="53"/>
      <c r="AU36" s="87"/>
      <c r="AV36" s="86"/>
      <c r="AW36" s="86"/>
      <c r="AX36" s="53"/>
      <c r="AY36" s="52"/>
      <c r="AZ36" s="86"/>
      <c r="BA36" s="86"/>
      <c r="BB36" s="53"/>
      <c r="BC36" s="1"/>
      <c r="BD36" s="1"/>
    </row>
    <row r="37" spans="2:56" x14ac:dyDescent="0.25">
      <c r="B37" s="94">
        <v>2.5</v>
      </c>
      <c r="C37" s="247" t="s">
        <v>81</v>
      </c>
      <c r="D37" s="85"/>
      <c r="E37" s="85"/>
      <c r="F37" s="85"/>
      <c r="G37" s="53"/>
      <c r="H37" s="52"/>
      <c r="I37" s="86"/>
      <c r="J37" s="53"/>
      <c r="K37" s="87"/>
      <c r="L37" s="86"/>
      <c r="M37" s="86"/>
      <c r="N37" s="53"/>
      <c r="O37" s="87"/>
      <c r="P37" s="86"/>
      <c r="Q37" s="86"/>
      <c r="R37" s="53"/>
      <c r="S37" s="87"/>
      <c r="T37" s="86"/>
      <c r="U37" s="86"/>
      <c r="V37" s="53"/>
      <c r="W37" s="87"/>
      <c r="X37" s="86"/>
      <c r="Y37" s="86"/>
      <c r="Z37" s="53"/>
      <c r="AA37" s="87"/>
      <c r="AB37" s="48"/>
      <c r="AC37" s="48"/>
      <c r="AD37" s="53"/>
      <c r="AE37" s="87"/>
      <c r="AF37" s="86"/>
      <c r="AG37" s="86"/>
      <c r="AH37" s="110"/>
      <c r="AI37" s="111"/>
      <c r="AJ37" s="86"/>
      <c r="AK37" s="86"/>
      <c r="AL37" s="53"/>
      <c r="AM37" s="87"/>
      <c r="AN37" s="86"/>
      <c r="AO37" s="86"/>
      <c r="AP37" s="53"/>
      <c r="AQ37" s="87"/>
      <c r="AR37" s="86"/>
      <c r="AS37" s="86"/>
      <c r="AT37" s="53"/>
      <c r="AU37" s="87"/>
      <c r="AV37" s="86"/>
      <c r="AW37" s="86"/>
      <c r="AX37" s="53"/>
      <c r="AY37" s="52"/>
      <c r="AZ37" s="86"/>
      <c r="BA37" s="86"/>
      <c r="BB37" s="53"/>
      <c r="BC37" s="1"/>
      <c r="BD37" s="1"/>
    </row>
    <row r="38" spans="2:56" x14ac:dyDescent="0.25">
      <c r="B38" s="94" t="s">
        <v>82</v>
      </c>
      <c r="C38" s="247" t="s">
        <v>72</v>
      </c>
      <c r="D38" s="85"/>
      <c r="E38" s="85"/>
      <c r="F38" s="85"/>
      <c r="G38" s="53"/>
      <c r="H38" s="52"/>
      <c r="I38" s="86"/>
      <c r="J38" s="53"/>
      <c r="K38" s="87"/>
      <c r="L38" s="86"/>
      <c r="M38" s="86"/>
      <c r="N38" s="53"/>
      <c r="O38" s="87"/>
      <c r="P38" s="86"/>
      <c r="Q38" s="86"/>
      <c r="R38" s="53"/>
      <c r="S38" s="87"/>
      <c r="T38" s="86"/>
      <c r="U38" s="86"/>
      <c r="V38" s="53"/>
      <c r="W38" s="87"/>
      <c r="X38" s="105">
        <v>6</v>
      </c>
      <c r="Y38" s="105">
        <v>6</v>
      </c>
      <c r="Z38" s="106">
        <v>6</v>
      </c>
      <c r="AA38" s="105">
        <v>6</v>
      </c>
      <c r="AB38" s="105">
        <v>6</v>
      </c>
      <c r="AC38" s="105">
        <v>6</v>
      </c>
      <c r="AD38" s="106">
        <v>6</v>
      </c>
      <c r="AE38" s="105">
        <v>6</v>
      </c>
      <c r="AF38" s="105">
        <v>6</v>
      </c>
      <c r="AG38" s="105">
        <v>6</v>
      </c>
      <c r="AH38" s="105">
        <v>6</v>
      </c>
      <c r="AI38" s="108">
        <v>6</v>
      </c>
      <c r="AJ38" s="105">
        <v>6</v>
      </c>
      <c r="AK38" s="105">
        <v>6</v>
      </c>
      <c r="AL38" s="106">
        <v>6</v>
      </c>
      <c r="AM38" s="105">
        <v>6</v>
      </c>
      <c r="AN38" s="105">
        <v>6</v>
      </c>
      <c r="AO38" s="105">
        <v>6</v>
      </c>
      <c r="AP38" s="106">
        <v>6</v>
      </c>
      <c r="AQ38" s="105">
        <v>6</v>
      </c>
      <c r="AR38" s="105">
        <v>6</v>
      </c>
      <c r="AS38" s="105">
        <v>6</v>
      </c>
      <c r="AT38" s="106">
        <v>6</v>
      </c>
      <c r="AU38" s="105">
        <v>6</v>
      </c>
      <c r="AV38" s="105">
        <v>6</v>
      </c>
      <c r="AW38" s="86"/>
      <c r="AX38" s="53"/>
      <c r="AY38" s="52"/>
      <c r="AZ38" s="86"/>
      <c r="BA38" s="86"/>
      <c r="BB38" s="53"/>
      <c r="BC38" s="1"/>
      <c r="BD38" s="1"/>
    </row>
    <row r="39" spans="2:56" ht="30" x14ac:dyDescent="0.25">
      <c r="B39" s="94" t="s">
        <v>83</v>
      </c>
      <c r="C39" s="247" t="s">
        <v>74</v>
      </c>
      <c r="D39" s="85"/>
      <c r="E39" s="85"/>
      <c r="F39" s="85"/>
      <c r="G39" s="53"/>
      <c r="H39" s="52"/>
      <c r="I39" s="86"/>
      <c r="J39" s="53"/>
      <c r="K39" s="87"/>
      <c r="L39" s="86"/>
      <c r="M39" s="86"/>
      <c r="N39" s="53"/>
      <c r="O39" s="87"/>
      <c r="P39" s="86"/>
      <c r="Q39" s="86"/>
      <c r="R39" s="53"/>
      <c r="S39" s="87"/>
      <c r="T39" s="86"/>
      <c r="U39" s="86"/>
      <c r="V39" s="53"/>
      <c r="W39" s="87"/>
      <c r="X39" s="105">
        <v>4</v>
      </c>
      <c r="Y39" s="105">
        <v>4</v>
      </c>
      <c r="Z39" s="106">
        <v>4</v>
      </c>
      <c r="AA39" s="109">
        <v>4</v>
      </c>
      <c r="AB39" s="86"/>
      <c r="AC39" s="86"/>
      <c r="AD39" s="53"/>
      <c r="AE39" s="87"/>
      <c r="AF39" s="86"/>
      <c r="AG39" s="86"/>
      <c r="AH39" s="110"/>
      <c r="AI39" s="111"/>
      <c r="AJ39" s="86"/>
      <c r="AK39" s="86"/>
      <c r="AL39" s="53"/>
      <c r="AM39" s="87"/>
      <c r="AN39" s="86"/>
      <c r="AO39" s="86"/>
      <c r="AP39" s="53"/>
      <c r="AQ39" s="87"/>
      <c r="AR39" s="86"/>
      <c r="AS39" s="86"/>
      <c r="AT39" s="53"/>
      <c r="AU39" s="87"/>
      <c r="AV39" s="86"/>
      <c r="AW39" s="86"/>
      <c r="AX39" s="53"/>
      <c r="AY39" s="52"/>
      <c r="AZ39" s="86"/>
      <c r="BA39" s="86"/>
      <c r="BB39" s="53"/>
      <c r="BC39" s="1"/>
      <c r="BD39" s="1"/>
    </row>
    <row r="40" spans="2:56" x14ac:dyDescent="0.25">
      <c r="B40" s="94" t="s">
        <v>84</v>
      </c>
      <c r="C40" s="247" t="s">
        <v>76</v>
      </c>
      <c r="D40" s="85"/>
      <c r="E40" s="85"/>
      <c r="F40" s="85"/>
      <c r="G40" s="53"/>
      <c r="H40" s="52"/>
      <c r="I40" s="86"/>
      <c r="J40" s="53"/>
      <c r="K40" s="87"/>
      <c r="L40" s="86"/>
      <c r="M40" s="86"/>
      <c r="N40" s="53"/>
      <c r="O40" s="87"/>
      <c r="P40" s="86"/>
      <c r="Q40" s="86"/>
      <c r="R40" s="53"/>
      <c r="S40" s="87"/>
      <c r="T40" s="86"/>
      <c r="U40" s="86"/>
      <c r="V40" s="53"/>
      <c r="W40" s="87"/>
      <c r="X40" s="86"/>
      <c r="Y40" s="86"/>
      <c r="Z40" s="53"/>
      <c r="AA40" s="50"/>
      <c r="AB40" s="105">
        <v>4</v>
      </c>
      <c r="AC40" s="105">
        <v>4</v>
      </c>
      <c r="AD40" s="106">
        <v>4</v>
      </c>
      <c r="AE40" s="112">
        <v>4</v>
      </c>
      <c r="AF40" s="105">
        <v>4</v>
      </c>
      <c r="AG40" s="86"/>
      <c r="AH40" s="110"/>
      <c r="AI40" s="111"/>
      <c r="AJ40" s="86"/>
      <c r="AK40" s="86"/>
      <c r="AL40" s="53"/>
      <c r="AM40" s="87"/>
      <c r="AN40" s="86"/>
      <c r="AO40" s="86"/>
      <c r="AP40" s="53"/>
      <c r="AQ40" s="87"/>
      <c r="AR40" s="86"/>
      <c r="AS40" s="86"/>
      <c r="AT40" s="53"/>
      <c r="AU40" s="87"/>
      <c r="AV40" s="86"/>
      <c r="AW40" s="86"/>
      <c r="AX40" s="53"/>
      <c r="AY40" s="52"/>
      <c r="AZ40" s="86"/>
      <c r="BA40" s="86"/>
      <c r="BB40" s="53"/>
      <c r="BC40" s="1"/>
      <c r="BD40" s="1"/>
    </row>
    <row r="41" spans="2:56" ht="30" x14ac:dyDescent="0.25">
      <c r="B41" s="94">
        <v>2.6</v>
      </c>
      <c r="C41" s="248" t="s">
        <v>85</v>
      </c>
      <c r="D41" s="85"/>
      <c r="E41" s="85"/>
      <c r="F41" s="85"/>
      <c r="G41" s="53"/>
      <c r="H41" s="52"/>
      <c r="I41" s="86"/>
      <c r="J41" s="53"/>
      <c r="K41" s="87"/>
      <c r="L41" s="86"/>
      <c r="M41" s="86"/>
      <c r="N41" s="53"/>
      <c r="O41" s="87"/>
      <c r="P41" s="86"/>
      <c r="Q41" s="86"/>
      <c r="R41" s="53"/>
      <c r="S41" s="87"/>
      <c r="T41" s="86"/>
      <c r="U41" s="86"/>
      <c r="V41" s="53"/>
      <c r="W41" s="87"/>
      <c r="X41" s="86"/>
      <c r="Y41" s="86"/>
      <c r="Z41" s="53"/>
      <c r="AA41" s="87"/>
      <c r="AB41" s="48"/>
      <c r="AC41" s="48"/>
      <c r="AD41" s="53"/>
      <c r="AE41" s="87"/>
      <c r="AF41" s="86"/>
      <c r="AG41" s="86"/>
      <c r="AH41" s="110"/>
      <c r="AI41" s="111"/>
      <c r="AJ41" s="86"/>
      <c r="AK41" s="86"/>
      <c r="AL41" s="53"/>
      <c r="AM41" s="87"/>
      <c r="AN41" s="86"/>
      <c r="AO41" s="86"/>
      <c r="AP41" s="53"/>
      <c r="AQ41" s="87"/>
      <c r="AR41" s="86"/>
      <c r="AS41" s="86"/>
      <c r="AT41" s="53"/>
      <c r="AU41" s="87"/>
      <c r="AV41" s="86"/>
      <c r="AW41" s="86"/>
      <c r="AX41" s="53"/>
      <c r="AY41" s="52"/>
      <c r="AZ41" s="86"/>
      <c r="BA41" s="86"/>
      <c r="BB41" s="53"/>
      <c r="BC41" s="1"/>
      <c r="BD41" s="1"/>
    </row>
    <row r="42" spans="2:56" x14ac:dyDescent="0.25">
      <c r="B42" s="94" t="s">
        <v>86</v>
      </c>
      <c r="C42" s="247" t="s">
        <v>72</v>
      </c>
      <c r="D42" s="85"/>
      <c r="E42" s="85"/>
      <c r="F42" s="85"/>
      <c r="G42" s="53"/>
      <c r="H42" s="52"/>
      <c r="I42" s="86"/>
      <c r="J42" s="53"/>
      <c r="K42" s="87"/>
      <c r="L42" s="86"/>
      <c r="M42" s="86"/>
      <c r="N42" s="53"/>
      <c r="O42" s="87"/>
      <c r="P42" s="86"/>
      <c r="Q42" s="86"/>
      <c r="R42" s="53"/>
      <c r="S42" s="87"/>
      <c r="T42" s="86"/>
      <c r="U42" s="86"/>
      <c r="V42" s="53"/>
      <c r="W42" s="87"/>
      <c r="X42" s="95"/>
      <c r="Y42" s="95"/>
      <c r="Z42" s="96"/>
      <c r="AA42" s="97"/>
      <c r="AB42" s="95"/>
      <c r="AC42" s="95"/>
      <c r="AD42" s="96"/>
      <c r="AE42" s="97"/>
      <c r="AF42" s="95"/>
      <c r="AG42" s="95"/>
      <c r="AH42" s="114"/>
      <c r="AI42" s="115"/>
      <c r="AJ42" s="95"/>
      <c r="AK42" s="95"/>
      <c r="AL42" s="96"/>
      <c r="AM42" s="97"/>
      <c r="AN42" s="95"/>
      <c r="AO42" s="95"/>
      <c r="AP42" s="96"/>
      <c r="AQ42" s="97"/>
      <c r="AR42" s="95"/>
      <c r="AS42" s="95"/>
      <c r="AT42" s="96"/>
      <c r="AU42" s="97"/>
      <c r="AV42" s="95"/>
      <c r="AW42" s="86"/>
      <c r="AX42" s="53"/>
      <c r="AY42" s="52"/>
      <c r="AZ42" s="86"/>
      <c r="BA42" s="86"/>
      <c r="BB42" s="53"/>
      <c r="BC42" s="1"/>
      <c r="BD42" s="1"/>
    </row>
    <row r="43" spans="2:56" ht="30" x14ac:dyDescent="0.25">
      <c r="B43" s="94" t="s">
        <v>87</v>
      </c>
      <c r="C43" s="247" t="s">
        <v>74</v>
      </c>
      <c r="D43" s="85"/>
      <c r="E43" s="85"/>
      <c r="F43" s="85"/>
      <c r="G43" s="53"/>
      <c r="H43" s="52"/>
      <c r="I43" s="86"/>
      <c r="J43" s="53"/>
      <c r="K43" s="87"/>
      <c r="L43" s="86"/>
      <c r="M43" s="86"/>
      <c r="N43" s="53"/>
      <c r="O43" s="87"/>
      <c r="P43" s="86"/>
      <c r="Q43" s="86"/>
      <c r="R43" s="53"/>
      <c r="S43" s="87"/>
      <c r="T43" s="86"/>
      <c r="U43" s="86"/>
      <c r="V43" s="53"/>
      <c r="W43" s="87"/>
      <c r="X43" s="95"/>
      <c r="Y43" s="95"/>
      <c r="Z43" s="96"/>
      <c r="AA43" s="97"/>
      <c r="AB43" s="48"/>
      <c r="AC43" s="48"/>
      <c r="AD43" s="53"/>
      <c r="AE43" s="87"/>
      <c r="AF43" s="86"/>
      <c r="AG43" s="86"/>
      <c r="AH43" s="110"/>
      <c r="AI43" s="111"/>
      <c r="AJ43" s="86"/>
      <c r="AK43" s="86"/>
      <c r="AL43" s="53"/>
      <c r="AM43" s="87"/>
      <c r="AN43" s="86"/>
      <c r="AO43" s="86"/>
      <c r="AP43" s="53"/>
      <c r="AQ43" s="87"/>
      <c r="AR43" s="86"/>
      <c r="AS43" s="86"/>
      <c r="AT43" s="53"/>
      <c r="AU43" s="87"/>
      <c r="AV43" s="86"/>
      <c r="AW43" s="86"/>
      <c r="AX43" s="53"/>
      <c r="AY43" s="52"/>
      <c r="AZ43" s="86"/>
      <c r="BA43" s="86"/>
      <c r="BB43" s="53"/>
      <c r="BC43" s="1"/>
      <c r="BD43" s="1"/>
    </row>
    <row r="44" spans="2:56" x14ac:dyDescent="0.25">
      <c r="B44" s="94" t="s">
        <v>88</v>
      </c>
      <c r="C44" s="247" t="s">
        <v>76</v>
      </c>
      <c r="D44" s="85"/>
      <c r="E44" s="85"/>
      <c r="F44" s="85"/>
      <c r="G44" s="53"/>
      <c r="H44" s="52"/>
      <c r="I44" s="86"/>
      <c r="J44" s="53"/>
      <c r="K44" s="87"/>
      <c r="L44" s="86"/>
      <c r="M44" s="86"/>
      <c r="N44" s="53"/>
      <c r="O44" s="87"/>
      <c r="P44" s="86"/>
      <c r="Q44" s="86"/>
      <c r="R44" s="53"/>
      <c r="S44" s="87"/>
      <c r="T44" s="86"/>
      <c r="U44" s="86"/>
      <c r="V44" s="53"/>
      <c r="W44" s="87"/>
      <c r="X44" s="86"/>
      <c r="Y44" s="86"/>
      <c r="Z44" s="53"/>
      <c r="AA44" s="87"/>
      <c r="AB44" s="116"/>
      <c r="AC44" s="116"/>
      <c r="AD44" s="96"/>
      <c r="AE44" s="97"/>
      <c r="AF44" s="95"/>
      <c r="AG44" s="86"/>
      <c r="AH44" s="110"/>
      <c r="AI44" s="111"/>
      <c r="AJ44" s="86"/>
      <c r="AK44" s="86"/>
      <c r="AL44" s="53"/>
      <c r="AM44" s="87"/>
      <c r="AN44" s="86"/>
      <c r="AO44" s="86"/>
      <c r="AP44" s="53"/>
      <c r="AQ44" s="87"/>
      <c r="AR44" s="86"/>
      <c r="AS44" s="86"/>
      <c r="AT44" s="53"/>
      <c r="AU44" s="87"/>
      <c r="AV44" s="86"/>
      <c r="AW44" s="86"/>
      <c r="AX44" s="53"/>
      <c r="AY44" s="52"/>
      <c r="AZ44" s="86"/>
      <c r="BA44" s="86"/>
      <c r="BB44" s="53"/>
      <c r="BC44" s="1"/>
      <c r="BD44" s="1"/>
    </row>
    <row r="45" spans="2:56" ht="30" x14ac:dyDescent="0.25">
      <c r="B45" s="94">
        <v>2.7</v>
      </c>
      <c r="C45" s="247" t="s">
        <v>89</v>
      </c>
      <c r="D45" s="85"/>
      <c r="E45" s="85"/>
      <c r="F45" s="85"/>
      <c r="G45" s="53" t="s">
        <v>40</v>
      </c>
      <c r="H45" s="52"/>
      <c r="I45" s="86"/>
      <c r="J45" s="53"/>
      <c r="K45" s="87"/>
      <c r="L45" s="86"/>
      <c r="M45" s="86"/>
      <c r="N45" s="53"/>
      <c r="O45" s="87"/>
      <c r="P45" s="86"/>
      <c r="Q45" s="95">
        <v>4</v>
      </c>
      <c r="R45" s="96">
        <v>4</v>
      </c>
      <c r="S45" s="97">
        <v>4</v>
      </c>
      <c r="T45" s="95">
        <v>4</v>
      </c>
      <c r="U45" s="95">
        <v>4</v>
      </c>
      <c r="V45" s="96">
        <v>4</v>
      </c>
      <c r="W45" s="97">
        <v>4</v>
      </c>
      <c r="X45" s="95">
        <v>4</v>
      </c>
      <c r="Y45" s="95">
        <v>4</v>
      </c>
      <c r="Z45" s="96">
        <v>4</v>
      </c>
      <c r="AA45" s="97">
        <v>4</v>
      </c>
      <c r="AB45" s="95">
        <v>4</v>
      </c>
      <c r="AC45" s="95">
        <v>4</v>
      </c>
      <c r="AD45" s="96">
        <v>4</v>
      </c>
      <c r="AE45" s="97">
        <v>4</v>
      </c>
      <c r="AF45" s="95">
        <v>4</v>
      </c>
      <c r="AG45" s="95">
        <v>4</v>
      </c>
      <c r="AH45" s="114">
        <v>4</v>
      </c>
      <c r="AI45" s="115">
        <v>4</v>
      </c>
      <c r="AJ45" s="95">
        <v>4</v>
      </c>
      <c r="AK45" s="95">
        <v>4</v>
      </c>
      <c r="AL45" s="96">
        <v>4</v>
      </c>
      <c r="AM45" s="97">
        <v>4</v>
      </c>
      <c r="AN45" s="95">
        <v>4</v>
      </c>
      <c r="AO45" s="95">
        <v>4</v>
      </c>
      <c r="AP45" s="96">
        <v>4</v>
      </c>
      <c r="AQ45" s="97">
        <v>4</v>
      </c>
      <c r="AR45" s="95">
        <v>4</v>
      </c>
      <c r="AS45" s="95">
        <v>4</v>
      </c>
      <c r="AT45" s="96">
        <v>4</v>
      </c>
      <c r="AU45" s="97">
        <v>4</v>
      </c>
      <c r="AV45" s="95">
        <v>4</v>
      </c>
      <c r="AW45" s="86"/>
      <c r="AX45" s="53"/>
      <c r="AY45" s="52"/>
      <c r="AZ45" s="86"/>
      <c r="BA45" s="86"/>
      <c r="BB45" s="53"/>
      <c r="BC45" s="1"/>
      <c r="BD45" s="1"/>
    </row>
    <row r="46" spans="2:56" x14ac:dyDescent="0.25">
      <c r="B46" s="94" t="s">
        <v>90</v>
      </c>
      <c r="C46" s="247" t="s">
        <v>91</v>
      </c>
      <c r="D46" s="85"/>
      <c r="E46" s="85"/>
      <c r="F46" s="85"/>
      <c r="G46" s="53"/>
      <c r="H46" s="52"/>
      <c r="I46" s="86"/>
      <c r="J46" s="53"/>
      <c r="K46" s="87"/>
      <c r="L46" s="86"/>
      <c r="M46" s="86"/>
      <c r="N46" s="53"/>
      <c r="O46" s="87"/>
      <c r="P46" s="86"/>
      <c r="Q46" s="86"/>
      <c r="R46" s="53"/>
      <c r="S46" s="87"/>
      <c r="T46" s="86"/>
      <c r="U46" s="86"/>
      <c r="V46" s="53"/>
      <c r="W46" s="87"/>
      <c r="X46" s="86"/>
      <c r="Y46" s="86"/>
      <c r="Z46" s="53"/>
      <c r="AA46" s="87"/>
      <c r="AB46" s="48"/>
      <c r="AC46" s="48"/>
      <c r="AD46" s="53"/>
      <c r="AE46" s="87"/>
      <c r="AF46" s="86"/>
      <c r="AG46" s="86"/>
      <c r="AH46" s="110"/>
      <c r="AI46" s="111"/>
      <c r="AJ46" s="86"/>
      <c r="AK46" s="86"/>
      <c r="AL46" s="53"/>
      <c r="AM46" s="87"/>
      <c r="AN46" s="86"/>
      <c r="AO46" s="86"/>
      <c r="AP46" s="53"/>
      <c r="AQ46" s="87"/>
      <c r="AR46" s="86"/>
      <c r="AS46" s="86"/>
      <c r="AT46" s="53"/>
      <c r="AU46" s="87"/>
      <c r="AV46" s="86"/>
      <c r="AW46" s="86"/>
      <c r="AX46" s="53"/>
      <c r="AY46" s="52"/>
      <c r="AZ46" s="86"/>
      <c r="BA46" s="86"/>
      <c r="BB46" s="53"/>
      <c r="BC46" s="1"/>
      <c r="BD46" s="1"/>
    </row>
    <row r="47" spans="2:56" x14ac:dyDescent="0.25">
      <c r="B47" s="94" t="s">
        <v>92</v>
      </c>
      <c r="C47" s="247" t="s">
        <v>93</v>
      </c>
      <c r="D47" s="85"/>
      <c r="E47" s="85"/>
      <c r="F47" s="85"/>
      <c r="G47" s="53"/>
      <c r="H47" s="52"/>
      <c r="I47" s="86"/>
      <c r="J47" s="53"/>
      <c r="K47" s="87"/>
      <c r="L47" s="86"/>
      <c r="M47" s="86"/>
      <c r="N47" s="53"/>
      <c r="O47" s="87"/>
      <c r="P47" s="86"/>
      <c r="Q47" s="86"/>
      <c r="R47" s="53"/>
      <c r="S47" s="87"/>
      <c r="T47" s="86"/>
      <c r="U47" s="86"/>
      <c r="V47" s="53"/>
      <c r="W47" s="87"/>
      <c r="X47" s="86"/>
      <c r="Y47" s="86"/>
      <c r="Z47" s="53"/>
      <c r="AA47" s="87"/>
      <c r="AB47" s="48"/>
      <c r="AC47" s="48"/>
      <c r="AD47" s="53"/>
      <c r="AE47" s="87"/>
      <c r="AF47" s="86"/>
      <c r="AG47" s="86"/>
      <c r="AH47" s="110"/>
      <c r="AI47" s="111"/>
      <c r="AJ47" s="86"/>
      <c r="AK47" s="86"/>
      <c r="AL47" s="53"/>
      <c r="AM47" s="87"/>
      <c r="AN47" s="86"/>
      <c r="AO47" s="86"/>
      <c r="AP47" s="53"/>
      <c r="AQ47" s="87"/>
      <c r="AR47" s="86"/>
      <c r="AS47" s="86"/>
      <c r="AT47" s="53"/>
      <c r="AU47" s="87"/>
      <c r="AV47" s="86"/>
      <c r="AW47" s="86"/>
      <c r="AX47" s="53"/>
      <c r="AY47" s="52"/>
      <c r="AZ47" s="86"/>
      <c r="BA47" s="86"/>
      <c r="BB47" s="53"/>
      <c r="BC47" s="1"/>
      <c r="BD47" s="1"/>
    </row>
    <row r="48" spans="2:56" x14ac:dyDescent="0.25">
      <c r="B48" s="94" t="s">
        <v>94</v>
      </c>
      <c r="C48" s="247" t="s">
        <v>95</v>
      </c>
      <c r="D48" s="85"/>
      <c r="E48" s="85"/>
      <c r="F48" s="85"/>
      <c r="G48" s="53"/>
      <c r="H48" s="52"/>
      <c r="I48" s="86"/>
      <c r="J48" s="53"/>
      <c r="K48" s="87"/>
      <c r="L48" s="86"/>
      <c r="M48" s="86"/>
      <c r="N48" s="53"/>
      <c r="O48" s="87"/>
      <c r="P48" s="86"/>
      <c r="Q48" s="86"/>
      <c r="R48" s="53"/>
      <c r="S48" s="87"/>
      <c r="T48" s="86"/>
      <c r="U48" s="86"/>
      <c r="V48" s="53"/>
      <c r="W48" s="87"/>
      <c r="X48" s="86"/>
      <c r="Y48" s="86"/>
      <c r="Z48" s="53"/>
      <c r="AA48" s="87"/>
      <c r="AB48" s="48"/>
      <c r="AC48" s="48"/>
      <c r="AD48" s="53"/>
      <c r="AE48" s="87"/>
      <c r="AF48" s="86"/>
      <c r="AG48" s="86"/>
      <c r="AH48" s="110"/>
      <c r="AI48" s="111"/>
      <c r="AJ48" s="86"/>
      <c r="AK48" s="86"/>
      <c r="AL48" s="53"/>
      <c r="AM48" s="87"/>
      <c r="AN48" s="86"/>
      <c r="AO48" s="86"/>
      <c r="AP48" s="53"/>
      <c r="AQ48" s="87"/>
      <c r="AR48" s="86"/>
      <c r="AS48" s="86"/>
      <c r="AT48" s="53"/>
      <c r="AU48" s="87"/>
      <c r="AV48" s="86"/>
      <c r="AW48" s="86"/>
      <c r="AX48" s="53"/>
      <c r="AY48" s="52"/>
      <c r="AZ48" s="86"/>
      <c r="BA48" s="86"/>
      <c r="BB48" s="53"/>
      <c r="BC48" s="1"/>
      <c r="BD48" s="1"/>
    </row>
    <row r="49" spans="2:56" x14ac:dyDescent="0.25">
      <c r="B49" s="94" t="s">
        <v>96</v>
      </c>
      <c r="C49" s="247" t="s">
        <v>97</v>
      </c>
      <c r="D49" s="85"/>
      <c r="E49" s="85"/>
      <c r="F49" s="85"/>
      <c r="G49" s="53"/>
      <c r="H49" s="52"/>
      <c r="I49" s="86"/>
      <c r="J49" s="53"/>
      <c r="K49" s="87"/>
      <c r="L49" s="86"/>
      <c r="M49" s="86"/>
      <c r="N49" s="53"/>
      <c r="O49" s="87"/>
      <c r="P49" s="86"/>
      <c r="Q49" s="86"/>
      <c r="R49" s="53"/>
      <c r="S49" s="87"/>
      <c r="T49" s="86"/>
      <c r="U49" s="86"/>
      <c r="V49" s="53"/>
      <c r="W49" s="87"/>
      <c r="X49" s="86"/>
      <c r="Y49" s="86"/>
      <c r="Z49" s="53"/>
      <c r="AA49" s="87"/>
      <c r="AB49" s="48"/>
      <c r="AC49" s="48"/>
      <c r="AD49" s="53"/>
      <c r="AE49" s="87"/>
      <c r="AF49" s="86"/>
      <c r="AG49" s="86"/>
      <c r="AH49" s="110"/>
      <c r="AI49" s="111"/>
      <c r="AJ49" s="86"/>
      <c r="AK49" s="86"/>
      <c r="AL49" s="53"/>
      <c r="AM49" s="87"/>
      <c r="AN49" s="86"/>
      <c r="AO49" s="86"/>
      <c r="AP49" s="53"/>
      <c r="AQ49" s="87"/>
      <c r="AR49" s="86"/>
      <c r="AS49" s="86"/>
      <c r="AT49" s="53"/>
      <c r="AU49" s="87"/>
      <c r="AV49" s="86"/>
      <c r="AW49" s="86"/>
      <c r="AX49" s="53"/>
      <c r="AY49" s="52"/>
      <c r="AZ49" s="86"/>
      <c r="BA49" s="86"/>
      <c r="BB49" s="53"/>
      <c r="BC49" s="1"/>
      <c r="BD49" s="1"/>
    </row>
    <row r="50" spans="2:56" x14ac:dyDescent="0.25">
      <c r="B50" s="94" t="s">
        <v>98</v>
      </c>
      <c r="C50" s="247" t="s">
        <v>99</v>
      </c>
      <c r="D50" s="85"/>
      <c r="E50" s="85"/>
      <c r="F50" s="85"/>
      <c r="G50" s="53"/>
      <c r="H50" s="52"/>
      <c r="I50" s="86"/>
      <c r="J50" s="53"/>
      <c r="K50" s="87"/>
      <c r="L50" s="86"/>
      <c r="M50" s="86"/>
      <c r="N50" s="53"/>
      <c r="O50" s="87"/>
      <c r="P50" s="86"/>
      <c r="Q50" s="86"/>
      <c r="R50" s="53"/>
      <c r="S50" s="87"/>
      <c r="T50" s="86"/>
      <c r="U50" s="86"/>
      <c r="V50" s="53"/>
      <c r="W50" s="87"/>
      <c r="X50" s="86"/>
      <c r="Y50" s="86"/>
      <c r="Z50" s="53"/>
      <c r="AA50" s="87"/>
      <c r="AB50" s="48"/>
      <c r="AC50" s="48"/>
      <c r="AD50" s="53"/>
      <c r="AE50" s="87"/>
      <c r="AF50" s="86"/>
      <c r="AG50" s="86"/>
      <c r="AH50" s="110"/>
      <c r="AI50" s="111"/>
      <c r="AJ50" s="86"/>
      <c r="AK50" s="86"/>
      <c r="AL50" s="53"/>
      <c r="AM50" s="87"/>
      <c r="AN50" s="86"/>
      <c r="AO50" s="86"/>
      <c r="AP50" s="53"/>
      <c r="AQ50" s="87"/>
      <c r="AR50" s="86"/>
      <c r="AS50" s="86"/>
      <c r="AT50" s="53"/>
      <c r="AU50" s="87"/>
      <c r="AV50" s="86"/>
      <c r="AW50" s="86"/>
      <c r="AX50" s="53"/>
      <c r="AY50" s="52"/>
      <c r="AZ50" s="86"/>
      <c r="BA50" s="86"/>
      <c r="BB50" s="53"/>
      <c r="BC50" s="1"/>
      <c r="BD50" s="1"/>
    </row>
    <row r="51" spans="2:56" x14ac:dyDescent="0.25">
      <c r="B51" s="94" t="s">
        <v>100</v>
      </c>
      <c r="C51" s="247" t="s">
        <v>101</v>
      </c>
      <c r="D51" s="85"/>
      <c r="E51" s="85"/>
      <c r="F51" s="85"/>
      <c r="G51" s="53"/>
      <c r="H51" s="52"/>
      <c r="I51" s="86"/>
      <c r="J51" s="53"/>
      <c r="K51" s="87"/>
      <c r="L51" s="86"/>
      <c r="M51" s="86"/>
      <c r="N51" s="53"/>
      <c r="O51" s="87"/>
      <c r="P51" s="86"/>
      <c r="Q51" s="86"/>
      <c r="R51" s="53"/>
      <c r="S51" s="87"/>
      <c r="T51" s="86"/>
      <c r="U51" s="86"/>
      <c r="V51" s="53"/>
      <c r="W51" s="87"/>
      <c r="X51" s="86"/>
      <c r="Y51" s="86"/>
      <c r="Z51" s="53"/>
      <c r="AA51" s="87"/>
      <c r="AB51" s="48"/>
      <c r="AC51" s="48"/>
      <c r="AD51" s="53"/>
      <c r="AE51" s="87"/>
      <c r="AF51" s="86"/>
      <c r="AG51" s="86"/>
      <c r="AH51" s="110"/>
      <c r="AI51" s="111"/>
      <c r="AJ51" s="86"/>
      <c r="AK51" s="86"/>
      <c r="AL51" s="53"/>
      <c r="AM51" s="87"/>
      <c r="AN51" s="86"/>
      <c r="AO51" s="86"/>
      <c r="AP51" s="53"/>
      <c r="AQ51" s="87"/>
      <c r="AR51" s="86"/>
      <c r="AS51" s="86"/>
      <c r="AT51" s="53"/>
      <c r="AU51" s="87"/>
      <c r="AV51" s="86"/>
      <c r="AW51" s="86"/>
      <c r="AX51" s="53"/>
      <c r="AY51" s="52"/>
      <c r="AZ51" s="86"/>
      <c r="BA51" s="86"/>
      <c r="BB51" s="53"/>
      <c r="BC51" s="1"/>
      <c r="BD51" s="1"/>
    </row>
    <row r="52" spans="2:56" x14ac:dyDescent="0.25">
      <c r="B52" s="94" t="s">
        <v>102</v>
      </c>
      <c r="C52" s="247" t="s">
        <v>103</v>
      </c>
      <c r="D52" s="85"/>
      <c r="E52" s="85"/>
      <c r="F52" s="85"/>
      <c r="G52" s="53"/>
      <c r="H52" s="52"/>
      <c r="I52" s="86"/>
      <c r="J52" s="53"/>
      <c r="K52" s="87"/>
      <c r="L52" s="86"/>
      <c r="M52" s="86"/>
      <c r="N52" s="53"/>
      <c r="O52" s="87"/>
      <c r="P52" s="86"/>
      <c r="Q52" s="86"/>
      <c r="R52" s="53"/>
      <c r="S52" s="87"/>
      <c r="T52" s="86"/>
      <c r="U52" s="86"/>
      <c r="V52" s="53"/>
      <c r="W52" s="87"/>
      <c r="X52" s="86"/>
      <c r="Y52" s="86"/>
      <c r="Z52" s="53"/>
      <c r="AA52" s="87"/>
      <c r="AB52" s="48"/>
      <c r="AC52" s="48"/>
      <c r="AD52" s="53"/>
      <c r="AE52" s="87"/>
      <c r="AF52" s="86"/>
      <c r="AG52" s="86"/>
      <c r="AH52" s="110"/>
      <c r="AI52" s="111"/>
      <c r="AJ52" s="86"/>
      <c r="AK52" s="86"/>
      <c r="AL52" s="53"/>
      <c r="AM52" s="87"/>
      <c r="AN52" s="86"/>
      <c r="AO52" s="86"/>
      <c r="AP52" s="53"/>
      <c r="AQ52" s="87"/>
      <c r="AR52" s="86"/>
      <c r="AS52" s="86"/>
      <c r="AT52" s="53"/>
      <c r="AU52" s="87"/>
      <c r="AV52" s="86"/>
      <c r="AW52" s="86"/>
      <c r="AX52" s="53"/>
      <c r="AY52" s="52"/>
      <c r="AZ52" s="86"/>
      <c r="BA52" s="86"/>
      <c r="BB52" s="53"/>
      <c r="BC52" s="1"/>
      <c r="BD52" s="1"/>
    </row>
    <row r="53" spans="2:56" x14ac:dyDescent="0.25">
      <c r="B53" s="94" t="s">
        <v>104</v>
      </c>
      <c r="C53" s="247" t="s">
        <v>105</v>
      </c>
      <c r="D53" s="85"/>
      <c r="E53" s="85"/>
      <c r="F53" s="85"/>
      <c r="G53" s="53"/>
      <c r="H53" s="52"/>
      <c r="I53" s="86"/>
      <c r="J53" s="53"/>
      <c r="K53" s="87"/>
      <c r="L53" s="86"/>
      <c r="M53" s="86"/>
      <c r="N53" s="53"/>
      <c r="O53" s="87"/>
      <c r="P53" s="86"/>
      <c r="Q53" s="86"/>
      <c r="R53" s="53"/>
      <c r="S53" s="87"/>
      <c r="T53" s="86"/>
      <c r="U53" s="86"/>
      <c r="V53" s="53"/>
      <c r="W53" s="87"/>
      <c r="X53" s="86"/>
      <c r="Y53" s="86"/>
      <c r="Z53" s="53"/>
      <c r="AA53" s="87"/>
      <c r="AB53" s="48"/>
      <c r="AC53" s="48"/>
      <c r="AD53" s="53"/>
      <c r="AE53" s="87"/>
      <c r="AF53" s="86"/>
      <c r="AG53" s="86"/>
      <c r="AH53" s="110"/>
      <c r="AI53" s="111"/>
      <c r="AJ53" s="86"/>
      <c r="AK53" s="86"/>
      <c r="AL53" s="53"/>
      <c r="AM53" s="87"/>
      <c r="AN53" s="86"/>
      <c r="AO53" s="86"/>
      <c r="AP53" s="53"/>
      <c r="AQ53" s="87"/>
      <c r="AR53" s="86"/>
      <c r="AS53" s="86"/>
      <c r="AT53" s="53"/>
      <c r="AU53" s="87"/>
      <c r="AV53" s="86"/>
      <c r="AW53" s="86"/>
      <c r="AX53" s="53"/>
      <c r="AY53" s="52"/>
      <c r="AZ53" s="86"/>
      <c r="BA53" s="86"/>
      <c r="BB53" s="53"/>
      <c r="BC53" s="1"/>
      <c r="BD53" s="1"/>
    </row>
    <row r="54" spans="2:56" x14ac:dyDescent="0.25">
      <c r="B54" s="94" t="s">
        <v>106</v>
      </c>
      <c r="C54" s="247" t="s">
        <v>107</v>
      </c>
      <c r="D54" s="85"/>
      <c r="E54" s="85"/>
      <c r="F54" s="85"/>
      <c r="G54" s="53"/>
      <c r="H54" s="52"/>
      <c r="I54" s="86"/>
      <c r="J54" s="53"/>
      <c r="K54" s="87"/>
      <c r="L54" s="86"/>
      <c r="M54" s="86"/>
      <c r="N54" s="53"/>
      <c r="O54" s="87"/>
      <c r="P54" s="86"/>
      <c r="Q54" s="86"/>
      <c r="R54" s="53"/>
      <c r="S54" s="87"/>
      <c r="T54" s="86"/>
      <c r="U54" s="86"/>
      <c r="V54" s="53"/>
      <c r="W54" s="87"/>
      <c r="X54" s="86"/>
      <c r="Y54" s="86"/>
      <c r="Z54" s="53"/>
      <c r="AA54" s="87"/>
      <c r="AB54" s="48"/>
      <c r="AC54" s="48"/>
      <c r="AD54" s="53"/>
      <c r="AE54" s="87"/>
      <c r="AF54" s="86"/>
      <c r="AG54" s="86"/>
      <c r="AH54" s="110"/>
      <c r="AI54" s="111"/>
      <c r="AJ54" s="86"/>
      <c r="AK54" s="86"/>
      <c r="AL54" s="53"/>
      <c r="AM54" s="87"/>
      <c r="AN54" s="86"/>
      <c r="AO54" s="86"/>
      <c r="AP54" s="53"/>
      <c r="AQ54" s="87"/>
      <c r="AR54" s="86"/>
      <c r="AS54" s="86"/>
      <c r="AT54" s="53"/>
      <c r="AU54" s="87"/>
      <c r="AV54" s="86"/>
      <c r="AW54" s="86"/>
      <c r="AX54" s="53"/>
      <c r="AY54" s="52"/>
      <c r="AZ54" s="86"/>
      <c r="BA54" s="86"/>
      <c r="BB54" s="53"/>
      <c r="BC54" s="1"/>
      <c r="BD54" s="1"/>
    </row>
    <row r="55" spans="2:56" ht="30" x14ac:dyDescent="0.25">
      <c r="B55" s="94" t="s">
        <v>108</v>
      </c>
      <c r="C55" s="247" t="s">
        <v>109</v>
      </c>
      <c r="D55" s="84"/>
      <c r="E55" s="84"/>
      <c r="F55" s="84"/>
      <c r="G55" s="49" t="s">
        <v>34</v>
      </c>
      <c r="H55" s="45"/>
      <c r="I55" s="48"/>
      <c r="J55" s="49"/>
      <c r="K55" s="50"/>
      <c r="L55" s="48"/>
      <c r="M55" s="48"/>
      <c r="N55" s="49"/>
      <c r="O55" s="50"/>
      <c r="P55" s="98"/>
      <c r="Q55" s="86"/>
      <c r="R55" s="53"/>
      <c r="S55" s="50"/>
      <c r="T55" s="48"/>
      <c r="U55" s="48"/>
      <c r="V55" s="49"/>
      <c r="W55" s="50"/>
      <c r="X55" s="116">
        <v>1</v>
      </c>
      <c r="Y55" s="116">
        <v>1</v>
      </c>
      <c r="Z55" s="116">
        <v>1</v>
      </c>
      <c r="AA55" s="99">
        <v>1</v>
      </c>
      <c r="AB55" s="48"/>
      <c r="AC55" s="48"/>
      <c r="AD55" s="49"/>
      <c r="AE55" s="50"/>
      <c r="AF55" s="48"/>
      <c r="AG55" s="48"/>
      <c r="AH55" s="55"/>
      <c r="AI55" s="56"/>
      <c r="AJ55" s="48"/>
      <c r="AK55" s="48"/>
      <c r="AL55" s="49"/>
      <c r="AM55" s="50"/>
      <c r="AN55" s="48"/>
      <c r="AO55" s="48"/>
      <c r="AP55" s="49"/>
      <c r="AQ55" s="50"/>
      <c r="AR55" s="48"/>
      <c r="AS55" s="48"/>
      <c r="AT55" s="49"/>
      <c r="AU55" s="50"/>
      <c r="AV55" s="48"/>
      <c r="AW55" s="48"/>
      <c r="AX55" s="49"/>
      <c r="AY55" s="45"/>
      <c r="AZ55" s="48"/>
      <c r="BA55" s="48"/>
      <c r="BB55" s="49"/>
      <c r="BC55" s="1"/>
      <c r="BD55" s="1"/>
    </row>
    <row r="56" spans="2:56" ht="30" x14ac:dyDescent="0.25">
      <c r="B56" s="94"/>
      <c r="C56" s="247" t="s">
        <v>110</v>
      </c>
      <c r="D56" s="84"/>
      <c r="E56" s="84"/>
      <c r="F56" s="84"/>
      <c r="G56" s="49" t="s">
        <v>40</v>
      </c>
      <c r="H56" s="52"/>
      <c r="I56" s="86"/>
      <c r="J56" s="53"/>
      <c r="K56" s="87"/>
      <c r="L56" s="86"/>
      <c r="M56" s="86"/>
      <c r="N56" s="53"/>
      <c r="O56" s="87"/>
      <c r="P56" s="100"/>
      <c r="Q56" s="86"/>
      <c r="R56" s="53"/>
      <c r="S56" s="50"/>
      <c r="T56" s="48"/>
      <c r="U56" s="48"/>
      <c r="V56" s="49"/>
      <c r="W56" s="50"/>
      <c r="X56" s="48"/>
      <c r="Y56" s="48"/>
      <c r="Z56" s="49"/>
      <c r="AA56" s="50"/>
      <c r="AB56" s="116">
        <v>16</v>
      </c>
      <c r="AC56" s="116">
        <v>16</v>
      </c>
      <c r="AD56" s="49"/>
      <c r="AE56" s="50"/>
      <c r="AF56" s="48"/>
      <c r="AG56" s="48"/>
      <c r="AH56" s="55"/>
      <c r="AI56" s="56"/>
      <c r="AJ56" s="48"/>
      <c r="AK56" s="48"/>
      <c r="AL56" s="49"/>
      <c r="AM56" s="50"/>
      <c r="AN56" s="48"/>
      <c r="AO56" s="48"/>
      <c r="AP56" s="49"/>
      <c r="AQ56" s="50"/>
      <c r="AR56" s="48"/>
      <c r="AS56" s="48"/>
      <c r="AT56" s="49"/>
      <c r="AU56" s="50"/>
      <c r="AV56" s="48"/>
      <c r="AW56" s="48"/>
      <c r="AX56" s="49"/>
      <c r="AY56" s="45"/>
      <c r="AZ56" s="48"/>
      <c r="BA56" s="48"/>
      <c r="BB56" s="49"/>
      <c r="BC56" s="1"/>
      <c r="BD56" s="1"/>
    </row>
    <row r="57" spans="2:56" ht="30" x14ac:dyDescent="0.25">
      <c r="B57" s="94" t="s">
        <v>111</v>
      </c>
      <c r="C57" s="249" t="s">
        <v>112</v>
      </c>
      <c r="D57" s="85"/>
      <c r="E57" s="85"/>
      <c r="F57" s="85"/>
      <c r="G57" s="53" t="s">
        <v>40</v>
      </c>
      <c r="H57" s="45"/>
      <c r="I57" s="48"/>
      <c r="J57" s="49"/>
      <c r="K57" s="50"/>
      <c r="L57" s="48"/>
      <c r="M57" s="48"/>
      <c r="N57" s="49"/>
      <c r="O57" s="50"/>
      <c r="P57" s="98"/>
      <c r="Q57" s="86"/>
      <c r="R57" s="53"/>
      <c r="S57" s="50"/>
      <c r="T57" s="48"/>
      <c r="U57" s="48"/>
      <c r="V57" s="49"/>
      <c r="W57" s="50"/>
      <c r="X57" s="48"/>
      <c r="Y57" s="48"/>
      <c r="Z57" s="49"/>
      <c r="AA57" s="50"/>
      <c r="AB57" s="48"/>
      <c r="AC57" s="48"/>
      <c r="AD57" s="101">
        <v>16</v>
      </c>
      <c r="AE57" s="99">
        <v>16</v>
      </c>
      <c r="AF57" s="116">
        <v>16</v>
      </c>
      <c r="AG57" s="116">
        <v>16</v>
      </c>
      <c r="AH57" s="103">
        <v>16</v>
      </c>
      <c r="AI57" s="56"/>
      <c r="AJ57" s="48"/>
      <c r="AK57" s="48"/>
      <c r="AL57" s="49"/>
      <c r="AM57" s="50"/>
      <c r="AN57" s="48"/>
      <c r="AO57" s="48"/>
      <c r="AP57" s="49"/>
      <c r="AQ57" s="50"/>
      <c r="AR57" s="48"/>
      <c r="AS57" s="48"/>
      <c r="AT57" s="49"/>
      <c r="AU57" s="50"/>
      <c r="AV57" s="48"/>
      <c r="AW57" s="48"/>
      <c r="AX57" s="49"/>
      <c r="AY57" s="45"/>
      <c r="AZ57" s="48"/>
      <c r="BA57" s="48"/>
      <c r="BB57" s="49"/>
      <c r="BC57" s="1"/>
      <c r="BD57" s="1"/>
    </row>
    <row r="58" spans="2:56" ht="30" x14ac:dyDescent="0.25">
      <c r="B58" s="94" t="s">
        <v>113</v>
      </c>
      <c r="C58" s="249" t="s">
        <v>114</v>
      </c>
      <c r="D58" s="85"/>
      <c r="E58" s="85"/>
      <c r="F58" s="85"/>
      <c r="G58" s="53" t="s">
        <v>34</v>
      </c>
      <c r="H58" s="45"/>
      <c r="I58" s="48"/>
      <c r="J58" s="49"/>
      <c r="K58" s="50"/>
      <c r="L58" s="48"/>
      <c r="M58" s="48"/>
      <c r="N58" s="49"/>
      <c r="O58" s="50"/>
      <c r="P58" s="98"/>
      <c r="Q58" s="86"/>
      <c r="R58" s="53"/>
      <c r="S58" s="50"/>
      <c r="T58" s="48"/>
      <c r="U58" s="48"/>
      <c r="V58" s="49"/>
      <c r="W58" s="50"/>
      <c r="X58" s="48"/>
      <c r="Y58" s="48"/>
      <c r="Z58" s="49"/>
      <c r="AA58" s="50"/>
      <c r="AB58" s="48"/>
      <c r="AC58" s="48"/>
      <c r="AD58" s="49"/>
      <c r="AE58" s="50"/>
      <c r="AF58" s="48"/>
      <c r="AG58" s="48"/>
      <c r="AH58" s="55"/>
      <c r="AI58" s="104">
        <v>2</v>
      </c>
      <c r="AJ58" s="116">
        <v>2</v>
      </c>
      <c r="AK58" s="116">
        <v>2</v>
      </c>
      <c r="AL58" s="101">
        <v>2</v>
      </c>
      <c r="AM58" s="99">
        <v>2</v>
      </c>
      <c r="AN58" s="116">
        <v>2</v>
      </c>
      <c r="AO58" s="116">
        <v>2</v>
      </c>
      <c r="AP58" s="101">
        <v>2</v>
      </c>
      <c r="AQ58" s="99">
        <v>2</v>
      </c>
      <c r="AR58" s="116">
        <v>2</v>
      </c>
      <c r="AS58" s="116">
        <v>2</v>
      </c>
      <c r="AT58" s="101">
        <v>2</v>
      </c>
      <c r="AU58" s="99">
        <v>2</v>
      </c>
      <c r="AV58" s="116">
        <v>2</v>
      </c>
      <c r="AW58" s="116">
        <v>2</v>
      </c>
      <c r="AX58" s="101">
        <v>2</v>
      </c>
      <c r="AY58" s="45"/>
      <c r="AZ58" s="48"/>
      <c r="BA58" s="48"/>
      <c r="BB58" s="49"/>
      <c r="BC58" s="1"/>
      <c r="BD58" s="1"/>
    </row>
    <row r="59" spans="2:56" x14ac:dyDescent="0.25">
      <c r="B59" s="94"/>
      <c r="C59" s="110"/>
      <c r="D59" s="117"/>
      <c r="E59" s="117"/>
      <c r="F59" s="117"/>
      <c r="G59" s="53"/>
      <c r="H59" s="45"/>
      <c r="I59" s="48"/>
      <c r="J59" s="49"/>
      <c r="K59" s="50"/>
      <c r="L59" s="48"/>
      <c r="M59" s="48"/>
      <c r="N59" s="49"/>
      <c r="O59" s="50"/>
      <c r="P59" s="98"/>
      <c r="Q59" s="86"/>
      <c r="R59" s="53"/>
      <c r="S59" s="50"/>
      <c r="T59" s="48"/>
      <c r="U59" s="48"/>
      <c r="V59" s="49"/>
      <c r="W59" s="50"/>
      <c r="X59" s="48"/>
      <c r="Y59" s="48"/>
      <c r="Z59" s="49"/>
      <c r="AA59" s="50"/>
      <c r="AB59" s="48"/>
      <c r="AC59" s="48"/>
      <c r="AD59" s="49"/>
      <c r="AE59" s="50"/>
      <c r="AF59" s="48"/>
      <c r="AG59" s="48"/>
      <c r="AH59" s="49"/>
      <c r="AI59" s="50"/>
      <c r="AJ59" s="48"/>
      <c r="AK59" s="48"/>
      <c r="AL59" s="49"/>
      <c r="AM59" s="50"/>
      <c r="AN59" s="48"/>
      <c r="AO59" s="48"/>
      <c r="AP59" s="49"/>
      <c r="AQ59" s="50"/>
      <c r="AR59" s="48"/>
      <c r="AS59" s="48"/>
      <c r="AT59" s="49"/>
      <c r="AU59" s="50"/>
      <c r="AV59" s="48"/>
      <c r="AW59" s="48"/>
      <c r="AX59" s="49"/>
      <c r="AY59" s="45"/>
      <c r="AZ59" s="48"/>
      <c r="BA59" s="48"/>
      <c r="BB59" s="49"/>
      <c r="BC59" s="1"/>
      <c r="BD59" s="1"/>
    </row>
    <row r="60" spans="2:56" ht="15.75" thickBot="1" x14ac:dyDescent="0.3">
      <c r="B60" s="94"/>
      <c r="C60" s="118"/>
      <c r="D60" s="119"/>
      <c r="E60" s="119"/>
      <c r="F60" s="119"/>
      <c r="G60" s="53"/>
      <c r="H60" s="45"/>
      <c r="I60" s="48"/>
      <c r="J60" s="49"/>
      <c r="K60" s="50"/>
      <c r="L60" s="48"/>
      <c r="M60" s="48"/>
      <c r="N60" s="49"/>
      <c r="O60" s="50"/>
      <c r="P60" s="98"/>
      <c r="Q60" s="86"/>
      <c r="R60" s="53"/>
      <c r="S60" s="50"/>
      <c r="T60" s="48"/>
      <c r="U60" s="48"/>
      <c r="V60" s="49"/>
      <c r="W60" s="50"/>
      <c r="X60" s="48"/>
      <c r="Y60" s="48"/>
      <c r="Z60" s="49"/>
      <c r="AA60" s="50"/>
      <c r="AB60" s="48"/>
      <c r="AC60" s="48"/>
      <c r="AD60" s="49"/>
      <c r="AE60" s="50"/>
      <c r="AF60" s="48"/>
      <c r="AG60" s="48"/>
      <c r="AH60" s="49"/>
      <c r="AI60" s="50"/>
      <c r="AJ60" s="48"/>
      <c r="AK60" s="48"/>
      <c r="AL60" s="49"/>
      <c r="AM60" s="50"/>
      <c r="AN60" s="48"/>
      <c r="AO60" s="48"/>
      <c r="AP60" s="49"/>
      <c r="AQ60" s="50"/>
      <c r="AR60" s="48"/>
      <c r="AS60" s="48"/>
      <c r="AT60" s="49"/>
      <c r="AU60" s="50"/>
      <c r="AV60" s="48"/>
      <c r="AW60" s="48"/>
      <c r="AX60" s="49"/>
      <c r="AY60" s="45"/>
      <c r="AZ60" s="48"/>
      <c r="BA60" s="48"/>
      <c r="BB60" s="49"/>
      <c r="BC60" s="1"/>
      <c r="BD60" s="1"/>
    </row>
    <row r="61" spans="2:56" x14ac:dyDescent="0.25">
      <c r="B61" s="120">
        <v>3</v>
      </c>
      <c r="C61" s="121" t="s">
        <v>115</v>
      </c>
      <c r="D61" s="74"/>
      <c r="E61" s="74"/>
      <c r="F61" s="74"/>
      <c r="G61" s="37"/>
      <c r="H61" s="30"/>
      <c r="I61" s="36"/>
      <c r="J61" s="37"/>
      <c r="K61" s="122"/>
      <c r="L61" s="123"/>
      <c r="M61" s="36"/>
      <c r="N61" s="37"/>
      <c r="O61" s="38"/>
      <c r="P61" s="124"/>
      <c r="Q61" s="36"/>
      <c r="R61" s="37"/>
      <c r="S61" s="122"/>
      <c r="T61" s="123"/>
      <c r="U61" s="123"/>
      <c r="V61" s="125"/>
      <c r="W61" s="122"/>
      <c r="X61" s="123"/>
      <c r="Y61" s="123"/>
      <c r="Z61" s="125"/>
      <c r="AA61" s="122"/>
      <c r="AB61" s="123"/>
      <c r="AC61" s="123"/>
      <c r="AD61" s="125"/>
      <c r="AE61" s="122"/>
      <c r="AF61" s="123"/>
      <c r="AG61" s="123"/>
      <c r="AH61" s="125"/>
      <c r="AI61" s="122"/>
      <c r="AJ61" s="123"/>
      <c r="AK61" s="123"/>
      <c r="AL61" s="125"/>
      <c r="AM61" s="122"/>
      <c r="AN61" s="123"/>
      <c r="AO61" s="36"/>
      <c r="AP61" s="37"/>
      <c r="AQ61" s="38"/>
      <c r="AR61" s="36"/>
      <c r="AS61" s="36"/>
      <c r="AT61" s="37"/>
      <c r="AU61" s="38"/>
      <c r="AV61" s="36"/>
      <c r="AW61" s="36"/>
      <c r="AX61" s="37"/>
      <c r="AY61" s="30"/>
      <c r="AZ61" s="36"/>
      <c r="BA61" s="36"/>
      <c r="BB61" s="37"/>
      <c r="BC61" s="1"/>
      <c r="BD61" s="1"/>
    </row>
    <row r="62" spans="2:56" ht="30" x14ac:dyDescent="0.25">
      <c r="B62" s="126" t="s">
        <v>116</v>
      </c>
      <c r="C62" s="85" t="s">
        <v>117</v>
      </c>
      <c r="D62" s="85"/>
      <c r="E62" s="85"/>
      <c r="F62" s="85"/>
      <c r="G62" s="53"/>
      <c r="H62" s="45"/>
      <c r="I62" s="48"/>
      <c r="J62" s="49"/>
      <c r="K62" s="50"/>
      <c r="L62" s="48"/>
      <c r="M62" s="48"/>
      <c r="N62" s="49"/>
      <c r="O62" s="50"/>
      <c r="P62" s="98"/>
      <c r="Q62" s="86"/>
      <c r="R62" s="53"/>
      <c r="S62" s="50"/>
      <c r="T62" s="48"/>
      <c r="U62" s="48"/>
      <c r="V62" s="49"/>
      <c r="W62" s="50"/>
      <c r="X62" s="48"/>
      <c r="Y62" s="48"/>
      <c r="Z62" s="49"/>
      <c r="AA62" s="50"/>
      <c r="AB62" s="48"/>
      <c r="AC62" s="48"/>
      <c r="AD62" s="49"/>
      <c r="AE62" s="50"/>
      <c r="AF62" s="48"/>
      <c r="AG62" s="48"/>
      <c r="AH62" s="49"/>
      <c r="AI62" s="50"/>
      <c r="AJ62" s="48"/>
      <c r="AK62" s="48"/>
      <c r="AL62" s="49"/>
      <c r="AM62" s="50"/>
      <c r="AN62" s="48"/>
      <c r="AO62" s="48"/>
      <c r="AP62" s="49"/>
      <c r="AQ62" s="50"/>
      <c r="AR62" s="48"/>
      <c r="AS62" s="48"/>
      <c r="AT62" s="49"/>
      <c r="AU62" s="50"/>
      <c r="AV62" s="48"/>
      <c r="AW62" s="48"/>
      <c r="AX62" s="49"/>
      <c r="AY62" s="45"/>
      <c r="AZ62" s="48"/>
      <c r="BA62" s="48"/>
      <c r="BB62" s="49"/>
      <c r="BC62" s="1"/>
      <c r="BD62" s="1"/>
    </row>
    <row r="63" spans="2:56" ht="30" x14ac:dyDescent="0.25">
      <c r="B63" s="126" t="s">
        <v>118</v>
      </c>
      <c r="C63" s="85" t="s">
        <v>119</v>
      </c>
      <c r="D63" s="85"/>
      <c r="E63" s="85"/>
      <c r="F63" s="85"/>
      <c r="G63" s="53"/>
      <c r="H63" s="45"/>
      <c r="I63" s="48"/>
      <c r="J63" s="49"/>
      <c r="K63" s="50"/>
      <c r="L63" s="48"/>
      <c r="M63" s="48"/>
      <c r="N63" s="49"/>
      <c r="O63" s="50"/>
      <c r="P63" s="98"/>
      <c r="Q63" s="86"/>
      <c r="R63" s="53"/>
      <c r="S63" s="50"/>
      <c r="T63" s="48"/>
      <c r="U63" s="48"/>
      <c r="V63" s="49"/>
      <c r="W63" s="50"/>
      <c r="X63" s="48"/>
      <c r="Y63" s="48"/>
      <c r="Z63" s="49"/>
      <c r="AA63" s="50"/>
      <c r="AB63" s="48"/>
      <c r="AC63" s="48"/>
      <c r="AD63" s="49"/>
      <c r="AE63" s="50"/>
      <c r="AF63" s="48"/>
      <c r="AG63" s="48"/>
      <c r="AH63" s="49"/>
      <c r="AI63" s="50"/>
      <c r="AJ63" s="48"/>
      <c r="AK63" s="48"/>
      <c r="AL63" s="49"/>
      <c r="AM63" s="50"/>
      <c r="AN63" s="48"/>
      <c r="AO63" s="48"/>
      <c r="AP63" s="49"/>
      <c r="AQ63" s="50"/>
      <c r="AR63" s="48"/>
      <c r="AS63" s="48"/>
      <c r="AT63" s="49"/>
      <c r="AU63" s="50"/>
      <c r="AV63" s="48"/>
      <c r="AW63" s="48"/>
      <c r="AX63" s="49"/>
      <c r="AY63" s="45"/>
      <c r="AZ63" s="48"/>
      <c r="BA63" s="48"/>
      <c r="BB63" s="49"/>
      <c r="BC63" s="1"/>
      <c r="BD63" s="1"/>
    </row>
    <row r="64" spans="2:56" ht="30" x14ac:dyDescent="0.25">
      <c r="B64" s="126" t="s">
        <v>120</v>
      </c>
      <c r="C64" s="84" t="s">
        <v>121</v>
      </c>
      <c r="D64" s="85"/>
      <c r="E64" s="85"/>
      <c r="F64" s="85"/>
      <c r="G64" s="53"/>
      <c r="H64" s="45"/>
      <c r="I64" s="48"/>
      <c r="J64" s="49"/>
      <c r="K64" s="50"/>
      <c r="L64" s="48"/>
      <c r="M64" s="48"/>
      <c r="N64" s="49"/>
      <c r="O64" s="50"/>
      <c r="P64" s="98"/>
      <c r="Q64" s="86"/>
      <c r="R64" s="53"/>
      <c r="S64" s="50"/>
      <c r="T64" s="48"/>
      <c r="U64" s="48"/>
      <c r="V64" s="49"/>
      <c r="W64" s="50"/>
      <c r="X64" s="48"/>
      <c r="Y64" s="48"/>
      <c r="Z64" s="49"/>
      <c r="AA64" s="50"/>
      <c r="AB64" s="48"/>
      <c r="AC64" s="48"/>
      <c r="AD64" s="49"/>
      <c r="AE64" s="50"/>
      <c r="AF64" s="48"/>
      <c r="AG64" s="48"/>
      <c r="AH64" s="49"/>
      <c r="AI64" s="50"/>
      <c r="AJ64" s="48"/>
      <c r="AK64" s="48"/>
      <c r="AL64" s="49"/>
      <c r="AM64" s="50"/>
      <c r="AN64" s="48"/>
      <c r="AO64" s="48"/>
      <c r="AP64" s="49"/>
      <c r="AQ64" s="50"/>
      <c r="AR64" s="48"/>
      <c r="AS64" s="48"/>
      <c r="AT64" s="49"/>
      <c r="AU64" s="50"/>
      <c r="AV64" s="48"/>
      <c r="AW64" s="48"/>
      <c r="AX64" s="49"/>
      <c r="AY64" s="45"/>
      <c r="AZ64" s="48"/>
      <c r="BA64" s="48"/>
      <c r="BB64" s="49"/>
      <c r="BC64" s="1"/>
      <c r="BD64" s="1"/>
    </row>
    <row r="65" spans="2:56" ht="30" x14ac:dyDescent="0.25">
      <c r="B65" s="126" t="s">
        <v>122</v>
      </c>
      <c r="C65" s="84" t="s">
        <v>123</v>
      </c>
      <c r="D65" s="85"/>
      <c r="E65" s="85"/>
      <c r="F65" s="85"/>
      <c r="G65" s="53" t="s">
        <v>34</v>
      </c>
      <c r="H65" s="45"/>
      <c r="I65" s="48"/>
      <c r="J65" s="49"/>
      <c r="K65" s="127">
        <v>4</v>
      </c>
      <c r="L65" s="128">
        <v>4</v>
      </c>
      <c r="M65" s="48"/>
      <c r="N65" s="49"/>
      <c r="O65" s="50"/>
      <c r="P65" s="98"/>
      <c r="Q65" s="86"/>
      <c r="R65" s="53"/>
      <c r="S65" s="50"/>
      <c r="T65" s="48"/>
      <c r="U65" s="48"/>
      <c r="V65" s="49"/>
      <c r="W65" s="50"/>
      <c r="X65" s="48"/>
      <c r="Y65" s="48"/>
      <c r="Z65" s="49"/>
      <c r="AA65" s="50"/>
      <c r="AB65" s="48"/>
      <c r="AC65" s="48"/>
      <c r="AD65" s="49"/>
      <c r="AE65" s="50"/>
      <c r="AF65" s="48"/>
      <c r="AG65" s="48"/>
      <c r="AH65" s="49"/>
      <c r="AI65" s="50"/>
      <c r="AJ65" s="48"/>
      <c r="AK65" s="48"/>
      <c r="AL65" s="49"/>
      <c r="AM65" s="50"/>
      <c r="AN65" s="48"/>
      <c r="AO65" s="48"/>
      <c r="AP65" s="49"/>
      <c r="AQ65" s="50"/>
      <c r="AR65" s="48"/>
      <c r="AS65" s="48"/>
      <c r="AT65" s="49"/>
      <c r="AU65" s="50"/>
      <c r="AV65" s="48"/>
      <c r="AW65" s="48"/>
      <c r="AX65" s="49"/>
      <c r="AY65" s="45"/>
      <c r="AZ65" s="48"/>
      <c r="BA65" s="48"/>
      <c r="BB65" s="49"/>
      <c r="BC65" s="1"/>
      <c r="BD65" s="1"/>
    </row>
    <row r="66" spans="2:56" ht="30" x14ac:dyDescent="0.25">
      <c r="B66" s="126" t="s">
        <v>124</v>
      </c>
      <c r="C66" s="129" t="s">
        <v>125</v>
      </c>
      <c r="D66" s="130"/>
      <c r="E66" s="130"/>
      <c r="F66" s="130"/>
      <c r="G66" s="53"/>
      <c r="H66" s="45"/>
      <c r="I66" s="48"/>
      <c r="J66" s="49"/>
      <c r="K66" s="50"/>
      <c r="L66" s="48"/>
      <c r="M66" s="48"/>
      <c r="N66" s="49"/>
      <c r="O66" s="50"/>
      <c r="P66" s="98"/>
      <c r="Q66" s="86"/>
      <c r="R66" s="53"/>
      <c r="S66" s="50"/>
      <c r="T66" s="48"/>
      <c r="U66" s="48"/>
      <c r="V66" s="49"/>
      <c r="W66" s="50"/>
      <c r="X66" s="48"/>
      <c r="Y66" s="128"/>
      <c r="Z66" s="131"/>
      <c r="AA66" s="127"/>
      <c r="AB66" s="128"/>
      <c r="AC66" s="128"/>
      <c r="AD66" s="131"/>
      <c r="AE66" s="127"/>
      <c r="AF66" s="128"/>
      <c r="AG66" s="128"/>
      <c r="AH66" s="131"/>
      <c r="AI66" s="127"/>
      <c r="AJ66" s="128"/>
      <c r="AK66" s="128"/>
      <c r="AL66" s="131"/>
      <c r="AM66" s="127"/>
      <c r="AN66" s="128"/>
      <c r="AO66" s="128"/>
      <c r="AP66" s="131"/>
      <c r="AQ66" s="127"/>
      <c r="AR66" s="128"/>
      <c r="AS66" s="128"/>
      <c r="AT66" s="131"/>
      <c r="AU66" s="127"/>
      <c r="AV66" s="128"/>
      <c r="AW66" s="128"/>
      <c r="AX66" s="131"/>
      <c r="AY66" s="45"/>
      <c r="AZ66" s="48"/>
      <c r="BA66" s="48"/>
      <c r="BB66" s="49"/>
      <c r="BC66" s="1"/>
      <c r="BD66" s="1"/>
    </row>
    <row r="67" spans="2:56" ht="30" x14ac:dyDescent="0.25">
      <c r="B67" s="132" t="s">
        <v>126</v>
      </c>
      <c r="C67" s="84" t="s">
        <v>127</v>
      </c>
      <c r="D67" s="85"/>
      <c r="E67" s="85"/>
      <c r="F67" s="85"/>
      <c r="G67" s="53"/>
      <c r="H67" s="45"/>
      <c r="I67" s="48"/>
      <c r="J67" s="49"/>
      <c r="K67" s="133"/>
      <c r="L67" s="134"/>
      <c r="M67" s="134"/>
      <c r="N67" s="135"/>
      <c r="O67" s="133"/>
      <c r="P67" s="134"/>
      <c r="Q67" s="134"/>
      <c r="R67" s="135"/>
      <c r="S67" s="133"/>
      <c r="T67" s="134"/>
      <c r="U67" s="134"/>
      <c r="V67" s="135"/>
      <c r="W67" s="133"/>
      <c r="X67" s="134"/>
      <c r="Y67" s="134"/>
      <c r="Z67" s="135"/>
      <c r="AA67" s="50"/>
      <c r="AB67" s="48"/>
      <c r="AC67" s="48"/>
      <c r="AD67" s="49"/>
      <c r="AE67" s="133"/>
      <c r="AF67" s="134"/>
      <c r="AG67" s="134"/>
      <c r="AH67" s="135"/>
      <c r="AI67" s="133"/>
      <c r="AJ67" s="134"/>
      <c r="AK67" s="134"/>
      <c r="AL67" s="135"/>
      <c r="AM67" s="133"/>
      <c r="AN67" s="134"/>
      <c r="AO67" s="134"/>
      <c r="AP67" s="135"/>
      <c r="AQ67" s="133"/>
      <c r="AR67" s="134"/>
      <c r="AS67" s="134"/>
      <c r="AT67" s="135"/>
      <c r="AU67" s="133"/>
      <c r="AV67" s="134"/>
      <c r="AW67" s="134"/>
      <c r="AX67" s="135"/>
      <c r="AY67" s="136"/>
      <c r="AZ67" s="134"/>
      <c r="BA67" s="134"/>
      <c r="BB67" s="135"/>
      <c r="BC67" s="1"/>
      <c r="BD67" s="1"/>
    </row>
    <row r="68" spans="2:56" x14ac:dyDescent="0.25">
      <c r="B68" s="132" t="s">
        <v>128</v>
      </c>
      <c r="C68" s="84" t="s">
        <v>129</v>
      </c>
      <c r="D68" s="137"/>
      <c r="E68" s="137"/>
      <c r="F68" s="137"/>
      <c r="G68" s="138"/>
      <c r="H68" s="136"/>
      <c r="I68" s="134"/>
      <c r="J68" s="139"/>
      <c r="K68" s="133"/>
      <c r="L68" s="134"/>
      <c r="M68" s="134"/>
      <c r="N68" s="135"/>
      <c r="O68" s="133"/>
      <c r="P68" s="134"/>
      <c r="Q68" s="134"/>
      <c r="R68" s="135"/>
      <c r="S68" s="133"/>
      <c r="T68" s="134"/>
      <c r="U68" s="134"/>
      <c r="V68" s="135"/>
      <c r="W68" s="133"/>
      <c r="X68" s="134"/>
      <c r="Y68" s="134"/>
      <c r="Z68" s="135"/>
      <c r="AA68" s="136"/>
      <c r="AB68" s="134"/>
      <c r="AC68" s="134"/>
      <c r="AD68" s="135"/>
      <c r="AE68" s="133"/>
      <c r="AF68" s="134"/>
      <c r="AG68" s="134"/>
      <c r="AH68" s="135"/>
      <c r="AI68" s="133"/>
      <c r="AJ68" s="134"/>
      <c r="AK68" s="134"/>
      <c r="AL68" s="135"/>
      <c r="AM68" s="133"/>
      <c r="AN68" s="134"/>
      <c r="AO68" s="134"/>
      <c r="AP68" s="135"/>
      <c r="AQ68" s="133"/>
      <c r="AR68" s="134"/>
      <c r="AS68" s="134"/>
      <c r="AT68" s="135"/>
      <c r="AU68" s="133"/>
      <c r="AV68" s="134"/>
      <c r="AW68" s="134"/>
      <c r="AX68" s="135"/>
      <c r="AY68" s="136"/>
      <c r="AZ68" s="134"/>
      <c r="BA68" s="134"/>
      <c r="BB68" s="135"/>
      <c r="BC68" s="1"/>
      <c r="BD68" s="1"/>
    </row>
    <row r="69" spans="2:56" x14ac:dyDescent="0.25">
      <c r="B69" s="132" t="s">
        <v>130</v>
      </c>
      <c r="C69" s="119" t="s">
        <v>131</v>
      </c>
      <c r="D69" s="140"/>
      <c r="E69" s="140"/>
      <c r="F69" s="140"/>
      <c r="G69" s="44"/>
      <c r="H69" s="136"/>
      <c r="I69" s="134"/>
      <c r="J69" s="139"/>
      <c r="K69" s="133"/>
      <c r="L69" s="134"/>
      <c r="M69" s="134"/>
      <c r="N69" s="135"/>
      <c r="O69" s="133"/>
      <c r="P69" s="134"/>
      <c r="Q69" s="134"/>
      <c r="R69" s="135"/>
      <c r="S69" s="133"/>
      <c r="T69" s="134"/>
      <c r="U69" s="134"/>
      <c r="V69" s="135"/>
      <c r="W69" s="133"/>
      <c r="X69" s="134"/>
      <c r="Y69" s="134"/>
      <c r="Z69" s="135"/>
      <c r="AA69" s="136"/>
      <c r="AB69" s="134"/>
      <c r="AC69" s="134"/>
      <c r="AD69" s="135"/>
      <c r="AE69" s="133"/>
      <c r="AF69" s="134"/>
      <c r="AG69" s="134"/>
      <c r="AH69" s="135"/>
      <c r="AI69" s="133"/>
      <c r="AJ69" s="134"/>
      <c r="AK69" s="134"/>
      <c r="AL69" s="135"/>
      <c r="AM69" s="133"/>
      <c r="AN69" s="134"/>
      <c r="AO69" s="134"/>
      <c r="AP69" s="135"/>
      <c r="AQ69" s="133"/>
      <c r="AR69" s="134"/>
      <c r="AS69" s="134"/>
      <c r="AT69" s="135"/>
      <c r="AU69" s="133"/>
      <c r="AV69" s="134"/>
      <c r="AW69" s="134"/>
      <c r="AX69" s="135"/>
      <c r="AY69" s="136"/>
      <c r="AZ69" s="134"/>
      <c r="BA69" s="134"/>
      <c r="BB69" s="135"/>
      <c r="BC69" s="1"/>
      <c r="BD69" s="1"/>
    </row>
    <row r="70" spans="2:56" x14ac:dyDescent="0.25">
      <c r="B70" s="141" t="s">
        <v>132</v>
      </c>
      <c r="C70" s="84" t="s">
        <v>133</v>
      </c>
      <c r="D70" s="137"/>
      <c r="E70" s="137"/>
      <c r="F70" s="137"/>
      <c r="G70" s="138"/>
      <c r="H70" s="136"/>
      <c r="I70" s="134"/>
      <c r="J70" s="134"/>
      <c r="K70" s="133"/>
      <c r="L70" s="134"/>
      <c r="M70" s="134"/>
      <c r="N70" s="135"/>
      <c r="O70" s="133"/>
      <c r="P70" s="134"/>
      <c r="Q70" s="134"/>
      <c r="R70" s="135"/>
      <c r="S70" s="133"/>
      <c r="T70" s="134"/>
      <c r="U70" s="134"/>
      <c r="V70" s="135"/>
      <c r="W70" s="133"/>
      <c r="X70" s="134"/>
      <c r="Y70" s="134"/>
      <c r="Z70" s="135"/>
      <c r="AA70" s="136"/>
      <c r="AB70" s="134"/>
      <c r="AC70" s="134"/>
      <c r="AD70" s="135"/>
      <c r="AE70" s="133"/>
      <c r="AF70" s="134"/>
      <c r="AG70" s="134"/>
      <c r="AH70" s="135"/>
      <c r="AI70" s="133"/>
      <c r="AJ70" s="134"/>
      <c r="AK70" s="134"/>
      <c r="AL70" s="135"/>
      <c r="AM70" s="133"/>
      <c r="AN70" s="134"/>
      <c r="AO70" s="134"/>
      <c r="AP70" s="135"/>
      <c r="AQ70" s="133"/>
      <c r="AR70" s="134"/>
      <c r="AS70" s="134"/>
      <c r="AT70" s="135"/>
      <c r="AU70" s="133"/>
      <c r="AV70" s="134"/>
      <c r="AW70" s="134"/>
      <c r="AX70" s="135"/>
      <c r="AY70" s="136"/>
      <c r="AZ70" s="134"/>
      <c r="BA70" s="134"/>
      <c r="BB70" s="135"/>
      <c r="BC70" s="1"/>
      <c r="BD70" s="1"/>
    </row>
    <row r="71" spans="2:56" ht="15.75" thickBot="1" x14ac:dyDescent="0.3">
      <c r="B71" s="141"/>
      <c r="C71" s="1"/>
      <c r="D71" s="1"/>
      <c r="E71" s="1"/>
      <c r="F71" s="1"/>
      <c r="G71" s="142"/>
      <c r="H71" s="134"/>
      <c r="I71" s="134"/>
      <c r="J71" s="134"/>
      <c r="K71" s="133"/>
      <c r="L71" s="134"/>
      <c r="M71" s="134"/>
      <c r="N71" s="135"/>
      <c r="O71" s="133"/>
      <c r="P71" s="134"/>
      <c r="Q71" s="134"/>
      <c r="R71" s="135"/>
      <c r="S71" s="133"/>
      <c r="T71" s="134"/>
      <c r="U71" s="134"/>
      <c r="V71" s="135"/>
      <c r="W71" s="133"/>
      <c r="X71" s="134"/>
      <c r="Y71" s="134"/>
      <c r="Z71" s="135"/>
      <c r="AA71" s="136"/>
      <c r="AB71" s="143"/>
      <c r="AC71" s="143"/>
      <c r="AD71" s="144"/>
      <c r="AE71" s="145"/>
      <c r="AF71" s="143"/>
      <c r="AG71" s="143"/>
      <c r="AH71" s="144"/>
      <c r="AI71" s="145"/>
      <c r="AJ71" s="143"/>
      <c r="AK71" s="143"/>
      <c r="AL71" s="144"/>
      <c r="AM71" s="145"/>
      <c r="AN71" s="143"/>
      <c r="AO71" s="143"/>
      <c r="AP71" s="144"/>
      <c r="AQ71" s="145"/>
      <c r="AR71" s="143"/>
      <c r="AS71" s="143"/>
      <c r="AT71" s="144"/>
      <c r="AU71" s="145"/>
      <c r="AV71" s="143"/>
      <c r="AW71" s="143"/>
      <c r="AX71" s="144"/>
      <c r="AY71" s="146"/>
      <c r="AZ71" s="143"/>
      <c r="BA71" s="143"/>
      <c r="BB71" s="144"/>
      <c r="BC71" s="1"/>
      <c r="BD71" s="1"/>
    </row>
    <row r="72" spans="2:56" x14ac:dyDescent="0.25">
      <c r="B72" s="147">
        <v>4</v>
      </c>
      <c r="C72" s="148" t="s">
        <v>134</v>
      </c>
      <c r="D72" s="148"/>
      <c r="E72" s="148"/>
      <c r="F72" s="148"/>
      <c r="G72" s="37"/>
      <c r="H72" s="149"/>
      <c r="I72" s="150"/>
      <c r="J72" s="151"/>
      <c r="K72" s="30"/>
      <c r="L72" s="36"/>
      <c r="M72" s="36"/>
      <c r="N72" s="37"/>
      <c r="O72" s="38"/>
      <c r="P72" s="124"/>
      <c r="Q72" s="36"/>
      <c r="R72" s="37"/>
      <c r="S72" s="38"/>
      <c r="T72" s="36"/>
      <c r="U72" s="36"/>
      <c r="V72" s="37"/>
      <c r="W72" s="38"/>
      <c r="X72" s="36"/>
      <c r="Y72" s="36"/>
      <c r="Z72" s="37"/>
      <c r="AA72" s="38"/>
      <c r="AB72" s="36"/>
      <c r="AC72" s="36"/>
      <c r="AD72" s="37"/>
      <c r="AE72" s="38"/>
      <c r="AF72" s="36"/>
      <c r="AG72" s="36"/>
      <c r="AH72" s="37"/>
      <c r="AI72" s="38"/>
      <c r="AJ72" s="36"/>
      <c r="AK72" s="36"/>
      <c r="AL72" s="37"/>
      <c r="AM72" s="38"/>
      <c r="AN72" s="36"/>
      <c r="AO72" s="36"/>
      <c r="AP72" s="37"/>
      <c r="AQ72" s="38"/>
      <c r="AR72" s="36"/>
      <c r="AS72" s="36"/>
      <c r="AT72" s="37"/>
      <c r="AU72" s="38"/>
      <c r="AV72" s="36"/>
      <c r="AW72" s="36"/>
      <c r="AX72" s="37"/>
      <c r="AY72" s="30"/>
      <c r="AZ72" s="36"/>
      <c r="BA72" s="36"/>
      <c r="BB72" s="37"/>
      <c r="BC72" s="1"/>
      <c r="BD72" s="1"/>
    </row>
    <row r="73" spans="2:56" ht="30" x14ac:dyDescent="0.25">
      <c r="B73" s="152">
        <v>4.0999999999999996</v>
      </c>
      <c r="C73" s="153" t="s">
        <v>135</v>
      </c>
      <c r="D73" s="153"/>
      <c r="E73" s="153"/>
      <c r="F73" s="153"/>
      <c r="G73" s="53"/>
      <c r="H73" s="87"/>
      <c r="I73" s="86"/>
      <c r="J73" s="53"/>
      <c r="K73" s="154">
        <v>4</v>
      </c>
      <c r="L73" s="155">
        <v>4</v>
      </c>
      <c r="M73" s="156">
        <v>4</v>
      </c>
      <c r="N73" s="157">
        <v>4</v>
      </c>
      <c r="O73" s="50"/>
      <c r="P73" s="158">
        <v>4</v>
      </c>
      <c r="Q73" s="159">
        <v>4</v>
      </c>
      <c r="R73" s="53"/>
      <c r="S73" s="50"/>
      <c r="T73" s="158">
        <v>4</v>
      </c>
      <c r="U73" s="159">
        <v>4</v>
      </c>
      <c r="V73" s="53"/>
      <c r="W73" s="50"/>
      <c r="X73" s="158">
        <v>4</v>
      </c>
      <c r="Y73" s="159">
        <v>4</v>
      </c>
      <c r="Z73" s="53"/>
      <c r="AA73" s="50"/>
      <c r="AB73" s="158">
        <v>4</v>
      </c>
      <c r="AC73" s="159">
        <v>4</v>
      </c>
      <c r="AD73" s="53"/>
      <c r="AE73" s="50"/>
      <c r="AF73" s="158">
        <v>4</v>
      </c>
      <c r="AG73" s="159">
        <v>4</v>
      </c>
      <c r="AH73" s="53"/>
      <c r="AI73" s="50"/>
      <c r="AJ73" s="158">
        <v>4</v>
      </c>
      <c r="AK73" s="159">
        <v>4</v>
      </c>
      <c r="AL73" s="53"/>
      <c r="AM73" s="50"/>
      <c r="AN73" s="158">
        <v>4</v>
      </c>
      <c r="AO73" s="159">
        <v>4</v>
      </c>
      <c r="AP73" s="53"/>
      <c r="AQ73" s="50"/>
      <c r="AR73" s="158">
        <v>4</v>
      </c>
      <c r="AS73" s="159">
        <v>4</v>
      </c>
      <c r="AT73" s="53"/>
      <c r="AU73" s="50"/>
      <c r="AV73" s="158">
        <v>4</v>
      </c>
      <c r="AW73" s="159">
        <v>4</v>
      </c>
      <c r="AX73" s="53"/>
      <c r="AY73" s="45"/>
      <c r="AZ73" s="48"/>
      <c r="BA73" s="48"/>
      <c r="BB73" s="49"/>
      <c r="BC73" s="1"/>
      <c r="BD73" s="1"/>
    </row>
    <row r="74" spans="2:56" x14ac:dyDescent="0.25">
      <c r="B74" s="160" t="s">
        <v>136</v>
      </c>
      <c r="C74" s="161" t="s">
        <v>137</v>
      </c>
      <c r="D74" s="162"/>
      <c r="E74" s="162"/>
      <c r="F74" s="162"/>
      <c r="G74" s="53"/>
      <c r="H74" s="163"/>
      <c r="I74" s="164"/>
      <c r="J74" s="165"/>
      <c r="K74" s="164"/>
      <c r="L74" s="166"/>
      <c r="M74" s="166"/>
      <c r="N74" s="165"/>
      <c r="O74" s="163"/>
      <c r="P74" s="166"/>
      <c r="Q74" s="166"/>
      <c r="R74" s="165"/>
      <c r="S74" s="163"/>
      <c r="T74" s="166"/>
      <c r="U74" s="166"/>
      <c r="V74" s="165"/>
      <c r="W74" s="163"/>
      <c r="X74" s="166"/>
      <c r="Y74" s="166"/>
      <c r="Z74" s="165"/>
      <c r="AA74" s="163"/>
      <c r="AB74" s="166"/>
      <c r="AC74" s="166"/>
      <c r="AD74" s="165"/>
      <c r="AE74" s="163"/>
      <c r="AF74" s="166"/>
      <c r="AG74" s="166"/>
      <c r="AH74" s="165"/>
      <c r="AI74" s="163"/>
      <c r="AJ74" s="166"/>
      <c r="AK74" s="166"/>
      <c r="AL74" s="165"/>
      <c r="AM74" s="163"/>
      <c r="AN74" s="166"/>
      <c r="AO74" s="166"/>
      <c r="AP74" s="165"/>
      <c r="AQ74" s="163"/>
      <c r="AR74" s="166"/>
      <c r="AS74" s="166"/>
      <c r="AT74" s="165"/>
      <c r="AU74" s="163"/>
      <c r="AV74" s="166"/>
      <c r="AW74" s="166"/>
      <c r="AX74" s="165"/>
      <c r="AY74" s="136"/>
      <c r="AZ74" s="134"/>
      <c r="BA74" s="134"/>
      <c r="BB74" s="135"/>
      <c r="BC74" s="1"/>
      <c r="BD74" s="1">
        <v>0</v>
      </c>
    </row>
    <row r="75" spans="2:56" x14ac:dyDescent="0.25">
      <c r="B75" s="160" t="s">
        <v>138</v>
      </c>
      <c r="C75" s="162" t="s">
        <v>139</v>
      </c>
      <c r="D75" s="162"/>
      <c r="E75" s="162"/>
      <c r="F75" s="162"/>
      <c r="G75" s="138" t="s">
        <v>34</v>
      </c>
      <c r="H75" s="163">
        <v>10</v>
      </c>
      <c r="I75" s="163">
        <v>10</v>
      </c>
      <c r="J75" s="163">
        <v>10</v>
      </c>
      <c r="K75" s="163">
        <v>10</v>
      </c>
      <c r="L75" s="163">
        <v>10</v>
      </c>
      <c r="M75" s="163">
        <v>10</v>
      </c>
      <c r="N75" s="163">
        <v>10</v>
      </c>
      <c r="O75" s="163">
        <v>10</v>
      </c>
      <c r="P75" s="163">
        <v>10</v>
      </c>
      <c r="Q75" s="166">
        <v>10</v>
      </c>
      <c r="R75" s="165">
        <v>10</v>
      </c>
      <c r="S75" s="164">
        <v>10</v>
      </c>
      <c r="T75" s="166">
        <v>10</v>
      </c>
      <c r="U75" s="166">
        <v>10</v>
      </c>
      <c r="V75" s="165">
        <v>10</v>
      </c>
      <c r="W75" s="164">
        <v>10</v>
      </c>
      <c r="X75" s="166">
        <v>10</v>
      </c>
      <c r="Y75" s="166">
        <v>10</v>
      </c>
      <c r="Z75" s="165">
        <v>10</v>
      </c>
      <c r="AA75" s="164">
        <v>10</v>
      </c>
      <c r="AB75" s="166">
        <v>10</v>
      </c>
      <c r="AC75" s="166">
        <v>10</v>
      </c>
      <c r="AD75" s="165">
        <v>10</v>
      </c>
      <c r="AE75" s="164">
        <v>10</v>
      </c>
      <c r="AF75" s="166">
        <v>10</v>
      </c>
      <c r="AG75" s="166">
        <v>10</v>
      </c>
      <c r="AH75" s="165">
        <v>10</v>
      </c>
      <c r="AI75" s="164">
        <v>10</v>
      </c>
      <c r="AJ75" s="166">
        <v>10</v>
      </c>
      <c r="AK75" s="166">
        <v>10</v>
      </c>
      <c r="AL75" s="165">
        <v>10</v>
      </c>
      <c r="AM75" s="164">
        <v>10</v>
      </c>
      <c r="AN75" s="166">
        <v>10</v>
      </c>
      <c r="AO75" s="166">
        <v>10</v>
      </c>
      <c r="AP75" s="165">
        <v>10</v>
      </c>
      <c r="AQ75" s="164">
        <v>10</v>
      </c>
      <c r="AR75" s="166">
        <v>10</v>
      </c>
      <c r="AS75" s="166">
        <v>10</v>
      </c>
      <c r="AT75" s="165">
        <v>10</v>
      </c>
      <c r="AU75" s="164">
        <v>10</v>
      </c>
      <c r="AV75" s="166">
        <v>10</v>
      </c>
      <c r="AW75" s="166">
        <v>10</v>
      </c>
      <c r="AX75" s="165">
        <v>10</v>
      </c>
      <c r="AY75" s="136"/>
      <c r="AZ75" s="134"/>
      <c r="BA75" s="134"/>
      <c r="BB75" s="135"/>
      <c r="BC75" s="1"/>
      <c r="BD75" s="1"/>
    </row>
    <row r="76" spans="2:56" x14ac:dyDescent="0.25">
      <c r="B76" s="160" t="s">
        <v>140</v>
      </c>
      <c r="C76" s="162" t="s">
        <v>141</v>
      </c>
      <c r="D76" s="162"/>
      <c r="E76" s="162"/>
      <c r="F76" s="162"/>
      <c r="G76" s="138" t="s">
        <v>28</v>
      </c>
      <c r="H76" s="163">
        <v>10</v>
      </c>
      <c r="I76" s="163">
        <v>10</v>
      </c>
      <c r="J76" s="163">
        <v>10</v>
      </c>
      <c r="K76" s="163">
        <v>10</v>
      </c>
      <c r="L76" s="163">
        <v>10</v>
      </c>
      <c r="M76" s="163">
        <v>10</v>
      </c>
      <c r="N76" s="163">
        <v>10</v>
      </c>
      <c r="O76" s="163">
        <v>10</v>
      </c>
      <c r="P76" s="163">
        <v>10</v>
      </c>
      <c r="Q76" s="166">
        <v>10</v>
      </c>
      <c r="R76" s="165">
        <v>10</v>
      </c>
      <c r="S76" s="164">
        <v>10</v>
      </c>
      <c r="T76" s="166">
        <v>10</v>
      </c>
      <c r="U76" s="166">
        <v>10</v>
      </c>
      <c r="V76" s="165">
        <v>10</v>
      </c>
      <c r="W76" s="164">
        <v>10</v>
      </c>
      <c r="X76" s="166">
        <v>10</v>
      </c>
      <c r="Y76" s="166">
        <v>10</v>
      </c>
      <c r="Z76" s="165">
        <v>10</v>
      </c>
      <c r="AA76" s="164">
        <v>10</v>
      </c>
      <c r="AB76" s="166">
        <v>10</v>
      </c>
      <c r="AC76" s="166">
        <v>10</v>
      </c>
      <c r="AD76" s="165">
        <v>10</v>
      </c>
      <c r="AE76" s="164">
        <v>10</v>
      </c>
      <c r="AF76" s="166">
        <v>10</v>
      </c>
      <c r="AG76" s="166">
        <v>10</v>
      </c>
      <c r="AH76" s="165">
        <v>10</v>
      </c>
      <c r="AI76" s="164">
        <v>10</v>
      </c>
      <c r="AJ76" s="166">
        <v>10</v>
      </c>
      <c r="AK76" s="166">
        <v>10</v>
      </c>
      <c r="AL76" s="165">
        <v>10</v>
      </c>
      <c r="AM76" s="164">
        <v>10</v>
      </c>
      <c r="AN76" s="166">
        <v>10</v>
      </c>
      <c r="AO76" s="166">
        <v>10</v>
      </c>
      <c r="AP76" s="165">
        <v>10</v>
      </c>
      <c r="AQ76" s="164">
        <v>10</v>
      </c>
      <c r="AR76" s="166">
        <v>10</v>
      </c>
      <c r="AS76" s="166">
        <v>10</v>
      </c>
      <c r="AT76" s="165">
        <v>10</v>
      </c>
      <c r="AU76" s="164">
        <v>10</v>
      </c>
      <c r="AV76" s="166">
        <v>10</v>
      </c>
      <c r="AW76" s="166">
        <v>10</v>
      </c>
      <c r="AX76" s="165">
        <v>10</v>
      </c>
      <c r="AY76" s="136"/>
      <c r="AZ76" s="134"/>
      <c r="BA76" s="134"/>
      <c r="BB76" s="135"/>
      <c r="BC76" s="1"/>
      <c r="BD76" s="1"/>
    </row>
    <row r="77" spans="2:56" ht="30" x14ac:dyDescent="0.25">
      <c r="B77" s="160" t="s">
        <v>142</v>
      </c>
      <c r="C77" s="162" t="s">
        <v>143</v>
      </c>
      <c r="D77" s="162"/>
      <c r="E77" s="162"/>
      <c r="F77" s="162"/>
      <c r="G77" s="138" t="s">
        <v>40</v>
      </c>
      <c r="H77" s="167"/>
      <c r="I77" s="168"/>
      <c r="J77" s="169"/>
      <c r="K77" s="164">
        <v>2</v>
      </c>
      <c r="L77" s="166">
        <v>2</v>
      </c>
      <c r="M77" s="166">
        <v>2</v>
      </c>
      <c r="N77" s="165">
        <v>2</v>
      </c>
      <c r="O77" s="164">
        <v>2</v>
      </c>
      <c r="P77" s="166">
        <v>2</v>
      </c>
      <c r="Q77" s="166">
        <v>2</v>
      </c>
      <c r="R77" s="165">
        <v>2</v>
      </c>
      <c r="S77" s="164">
        <v>2</v>
      </c>
      <c r="T77" s="166">
        <v>2</v>
      </c>
      <c r="U77" s="166">
        <v>2</v>
      </c>
      <c r="V77" s="165">
        <v>2</v>
      </c>
      <c r="W77" s="164">
        <v>2</v>
      </c>
      <c r="X77" s="166">
        <v>2</v>
      </c>
      <c r="Y77" s="166">
        <v>2</v>
      </c>
      <c r="Z77" s="165">
        <v>2</v>
      </c>
      <c r="AA77" s="164">
        <v>2</v>
      </c>
      <c r="AB77" s="166">
        <v>2</v>
      </c>
      <c r="AC77" s="166">
        <v>2</v>
      </c>
      <c r="AD77" s="165">
        <v>2</v>
      </c>
      <c r="AE77" s="164">
        <v>2</v>
      </c>
      <c r="AF77" s="166">
        <v>2</v>
      </c>
      <c r="AG77" s="166">
        <v>2</v>
      </c>
      <c r="AH77" s="165">
        <v>2</v>
      </c>
      <c r="AI77" s="164">
        <v>2</v>
      </c>
      <c r="AJ77" s="166">
        <v>2</v>
      </c>
      <c r="AK77" s="166">
        <v>2</v>
      </c>
      <c r="AL77" s="165">
        <v>2</v>
      </c>
      <c r="AM77" s="164">
        <v>2</v>
      </c>
      <c r="AN77" s="166">
        <v>2</v>
      </c>
      <c r="AO77" s="166">
        <v>2</v>
      </c>
      <c r="AP77" s="165">
        <v>2</v>
      </c>
      <c r="AQ77" s="164">
        <v>2</v>
      </c>
      <c r="AR77" s="166">
        <v>2</v>
      </c>
      <c r="AS77" s="166">
        <v>2</v>
      </c>
      <c r="AT77" s="165">
        <v>2</v>
      </c>
      <c r="AU77" s="164">
        <v>2</v>
      </c>
      <c r="AV77" s="166">
        <v>2</v>
      </c>
      <c r="AW77" s="166">
        <v>2</v>
      </c>
      <c r="AX77" s="165">
        <v>2</v>
      </c>
      <c r="AY77" s="136"/>
      <c r="AZ77" s="134"/>
      <c r="BA77" s="134"/>
      <c r="BB77" s="135"/>
      <c r="BC77" s="1"/>
      <c r="BD77" s="1"/>
    </row>
    <row r="78" spans="2:56" x14ac:dyDescent="0.25">
      <c r="B78" s="160">
        <v>4.4000000000000004</v>
      </c>
      <c r="C78" s="140" t="s">
        <v>144</v>
      </c>
      <c r="D78" s="140"/>
      <c r="E78" s="140"/>
      <c r="F78" s="140"/>
      <c r="G78" s="170" t="s">
        <v>40</v>
      </c>
      <c r="H78" s="167"/>
      <c r="I78" s="168"/>
      <c r="J78" s="169"/>
      <c r="K78" s="164"/>
      <c r="L78" s="166"/>
      <c r="M78" s="166"/>
      <c r="N78" s="165"/>
      <c r="O78" s="164"/>
      <c r="P78" s="166"/>
      <c r="Q78" s="166"/>
      <c r="R78" s="165"/>
      <c r="S78" s="164"/>
      <c r="T78" s="166"/>
      <c r="U78" s="166"/>
      <c r="V78" s="165"/>
      <c r="W78" s="164"/>
      <c r="X78" s="166"/>
      <c r="Y78" s="166"/>
      <c r="Z78" s="165"/>
      <c r="AA78" s="164"/>
      <c r="AB78" s="166"/>
      <c r="AC78" s="166"/>
      <c r="AD78" s="165"/>
      <c r="AE78" s="164"/>
      <c r="AF78" s="166"/>
      <c r="AG78" s="166"/>
      <c r="AH78" s="165"/>
      <c r="AI78" s="164"/>
      <c r="AJ78" s="166"/>
      <c r="AK78" s="166"/>
      <c r="AL78" s="165"/>
      <c r="AM78" s="164"/>
      <c r="AN78" s="166"/>
      <c r="AO78" s="166"/>
      <c r="AP78" s="165"/>
      <c r="AQ78" s="164"/>
      <c r="AR78" s="166"/>
      <c r="AS78" s="166"/>
      <c r="AT78" s="165"/>
      <c r="AU78" s="164"/>
      <c r="AV78" s="166"/>
      <c r="AW78" s="166"/>
      <c r="AX78" s="165"/>
      <c r="AY78" s="136"/>
      <c r="AZ78" s="134"/>
      <c r="BA78" s="134"/>
      <c r="BB78" s="135"/>
      <c r="BC78" s="1"/>
      <c r="BD78" s="1"/>
    </row>
    <row r="79" spans="2:56" x14ac:dyDescent="0.25">
      <c r="B79" s="160" t="s">
        <v>138</v>
      </c>
      <c r="C79" s="162" t="s">
        <v>139</v>
      </c>
      <c r="D79" s="162"/>
      <c r="E79" s="162"/>
      <c r="F79" s="162"/>
      <c r="G79" s="138" t="s">
        <v>34</v>
      </c>
      <c r="H79" s="163">
        <v>4</v>
      </c>
      <c r="I79" s="163">
        <v>4</v>
      </c>
      <c r="J79" s="163">
        <v>4</v>
      </c>
      <c r="K79" s="163">
        <v>4</v>
      </c>
      <c r="L79" s="163">
        <v>4</v>
      </c>
      <c r="M79" s="163">
        <v>4</v>
      </c>
      <c r="N79" s="163">
        <v>4</v>
      </c>
      <c r="O79" s="163">
        <v>4</v>
      </c>
      <c r="P79" s="163">
        <v>4</v>
      </c>
      <c r="Q79" s="166">
        <v>4</v>
      </c>
      <c r="R79" s="165">
        <v>4</v>
      </c>
      <c r="S79" s="164">
        <v>4</v>
      </c>
      <c r="T79" s="166">
        <v>4</v>
      </c>
      <c r="U79" s="166">
        <v>4</v>
      </c>
      <c r="V79" s="165">
        <v>4</v>
      </c>
      <c r="W79" s="164">
        <v>4</v>
      </c>
      <c r="X79" s="166">
        <v>4</v>
      </c>
      <c r="Y79" s="166">
        <v>4</v>
      </c>
      <c r="Z79" s="165">
        <v>4</v>
      </c>
      <c r="AA79" s="164">
        <v>4</v>
      </c>
      <c r="AB79" s="166">
        <v>4</v>
      </c>
      <c r="AC79" s="166">
        <v>4</v>
      </c>
      <c r="AD79" s="165">
        <v>4</v>
      </c>
      <c r="AE79" s="164">
        <v>4</v>
      </c>
      <c r="AF79" s="166">
        <v>4</v>
      </c>
      <c r="AG79" s="166">
        <v>4</v>
      </c>
      <c r="AH79" s="165">
        <v>4</v>
      </c>
      <c r="AI79" s="164">
        <v>4</v>
      </c>
      <c r="AJ79" s="166">
        <v>4</v>
      </c>
      <c r="AK79" s="166">
        <v>4</v>
      </c>
      <c r="AL79" s="165">
        <v>4</v>
      </c>
      <c r="AM79" s="164">
        <v>4</v>
      </c>
      <c r="AN79" s="166">
        <v>4</v>
      </c>
      <c r="AO79" s="166">
        <v>4</v>
      </c>
      <c r="AP79" s="165">
        <v>4</v>
      </c>
      <c r="AQ79" s="164">
        <v>4</v>
      </c>
      <c r="AR79" s="166">
        <v>4</v>
      </c>
      <c r="AS79" s="166">
        <v>4</v>
      </c>
      <c r="AT79" s="165">
        <v>4</v>
      </c>
      <c r="AU79" s="164">
        <v>4</v>
      </c>
      <c r="AV79" s="166">
        <v>4</v>
      </c>
      <c r="AW79" s="166">
        <v>4</v>
      </c>
      <c r="AX79" s="165">
        <v>4</v>
      </c>
      <c r="AY79" s="136"/>
      <c r="AZ79" s="134"/>
      <c r="BA79" s="134"/>
      <c r="BB79" s="135"/>
      <c r="BC79" s="1"/>
      <c r="BD79" s="1"/>
    </row>
    <row r="80" spans="2:56" x14ac:dyDescent="0.25">
      <c r="B80" s="160" t="s">
        <v>140</v>
      </c>
      <c r="C80" s="162" t="s">
        <v>141</v>
      </c>
      <c r="D80" s="162"/>
      <c r="E80" s="162"/>
      <c r="F80" s="162"/>
      <c r="G80" s="138" t="s">
        <v>28</v>
      </c>
      <c r="H80" s="163">
        <v>4</v>
      </c>
      <c r="I80" s="163">
        <v>4</v>
      </c>
      <c r="J80" s="163">
        <v>4</v>
      </c>
      <c r="K80" s="163">
        <v>4</v>
      </c>
      <c r="L80" s="163">
        <v>4</v>
      </c>
      <c r="M80" s="163">
        <v>4</v>
      </c>
      <c r="N80" s="163">
        <v>4</v>
      </c>
      <c r="O80" s="163">
        <v>4</v>
      </c>
      <c r="P80" s="163">
        <v>4</v>
      </c>
      <c r="Q80" s="166">
        <v>4</v>
      </c>
      <c r="R80" s="165">
        <v>4</v>
      </c>
      <c r="S80" s="164">
        <v>4</v>
      </c>
      <c r="T80" s="166">
        <v>4</v>
      </c>
      <c r="U80" s="166">
        <v>4</v>
      </c>
      <c r="V80" s="165">
        <v>4</v>
      </c>
      <c r="W80" s="164">
        <v>4</v>
      </c>
      <c r="X80" s="166">
        <v>4</v>
      </c>
      <c r="Y80" s="166">
        <v>4</v>
      </c>
      <c r="Z80" s="165">
        <v>4</v>
      </c>
      <c r="AA80" s="164">
        <v>4</v>
      </c>
      <c r="AB80" s="166">
        <v>4</v>
      </c>
      <c r="AC80" s="166">
        <v>4</v>
      </c>
      <c r="AD80" s="165">
        <v>4</v>
      </c>
      <c r="AE80" s="164">
        <v>4</v>
      </c>
      <c r="AF80" s="166">
        <v>4</v>
      </c>
      <c r="AG80" s="166">
        <v>4</v>
      </c>
      <c r="AH80" s="165">
        <v>4</v>
      </c>
      <c r="AI80" s="164">
        <v>4</v>
      </c>
      <c r="AJ80" s="166">
        <v>4</v>
      </c>
      <c r="AK80" s="166">
        <v>4</v>
      </c>
      <c r="AL80" s="165">
        <v>4</v>
      </c>
      <c r="AM80" s="164">
        <v>4</v>
      </c>
      <c r="AN80" s="166">
        <v>4</v>
      </c>
      <c r="AO80" s="166">
        <v>4</v>
      </c>
      <c r="AP80" s="165">
        <v>4</v>
      </c>
      <c r="AQ80" s="164">
        <v>4</v>
      </c>
      <c r="AR80" s="166">
        <v>4</v>
      </c>
      <c r="AS80" s="166">
        <v>4</v>
      </c>
      <c r="AT80" s="165">
        <v>4</v>
      </c>
      <c r="AU80" s="164">
        <v>4</v>
      </c>
      <c r="AV80" s="166">
        <v>4</v>
      </c>
      <c r="AW80" s="166">
        <v>4</v>
      </c>
      <c r="AX80" s="165">
        <v>4</v>
      </c>
      <c r="AY80" s="136"/>
      <c r="AZ80" s="134"/>
      <c r="BA80" s="134"/>
      <c r="BB80" s="135"/>
      <c r="BC80" s="1"/>
      <c r="BD80" s="1"/>
    </row>
    <row r="81" spans="2:56" ht="15.75" thickBot="1" x14ac:dyDescent="0.3">
      <c r="B81" s="171">
        <v>4.5</v>
      </c>
      <c r="C81" s="142" t="s">
        <v>145</v>
      </c>
      <c r="D81" s="142"/>
      <c r="E81" s="142"/>
      <c r="F81" s="142"/>
      <c r="G81" s="142" t="s">
        <v>40</v>
      </c>
      <c r="H81" s="172">
        <v>4</v>
      </c>
      <c r="I81" s="173">
        <v>4</v>
      </c>
      <c r="J81" s="174">
        <v>4</v>
      </c>
      <c r="K81" s="175">
        <v>2</v>
      </c>
      <c r="L81" s="173">
        <v>2</v>
      </c>
      <c r="M81" s="173">
        <v>2</v>
      </c>
      <c r="N81" s="174">
        <v>2</v>
      </c>
      <c r="O81" s="175">
        <v>2</v>
      </c>
      <c r="P81" s="173">
        <v>2</v>
      </c>
      <c r="Q81" s="173">
        <v>2</v>
      </c>
      <c r="R81" s="174">
        <v>2</v>
      </c>
      <c r="S81" s="175">
        <v>2</v>
      </c>
      <c r="T81" s="173">
        <v>2</v>
      </c>
      <c r="U81" s="173">
        <v>2</v>
      </c>
      <c r="V81" s="174">
        <v>2</v>
      </c>
      <c r="W81" s="175">
        <v>2</v>
      </c>
      <c r="X81" s="173">
        <v>2</v>
      </c>
      <c r="Y81" s="173">
        <v>2</v>
      </c>
      <c r="Z81" s="174">
        <v>2</v>
      </c>
      <c r="AA81" s="175">
        <v>2</v>
      </c>
      <c r="AB81" s="173">
        <v>2</v>
      </c>
      <c r="AC81" s="173">
        <v>2</v>
      </c>
      <c r="AD81" s="174">
        <v>2</v>
      </c>
      <c r="AE81" s="175">
        <v>2</v>
      </c>
      <c r="AF81" s="173">
        <v>2</v>
      </c>
      <c r="AG81" s="173">
        <v>2</v>
      </c>
      <c r="AH81" s="174">
        <v>2</v>
      </c>
      <c r="AI81" s="175">
        <v>2</v>
      </c>
      <c r="AJ81" s="173">
        <v>2</v>
      </c>
      <c r="AK81" s="173">
        <v>2</v>
      </c>
      <c r="AL81" s="174">
        <v>2</v>
      </c>
      <c r="AM81" s="175">
        <v>2</v>
      </c>
      <c r="AN81" s="173">
        <v>2</v>
      </c>
      <c r="AO81" s="173">
        <v>2</v>
      </c>
      <c r="AP81" s="174">
        <v>2</v>
      </c>
      <c r="AQ81" s="175">
        <v>2</v>
      </c>
      <c r="AR81" s="173">
        <v>2</v>
      </c>
      <c r="AS81" s="173">
        <v>2</v>
      </c>
      <c r="AT81" s="174">
        <v>2</v>
      </c>
      <c r="AU81" s="175">
        <v>2</v>
      </c>
      <c r="AV81" s="173">
        <v>2</v>
      </c>
      <c r="AW81" s="173">
        <v>2</v>
      </c>
      <c r="AX81" s="174">
        <v>2</v>
      </c>
      <c r="AY81" s="146"/>
      <c r="AZ81" s="143"/>
      <c r="BA81" s="143"/>
      <c r="BB81" s="144"/>
      <c r="BC81" s="1"/>
      <c r="BD81" s="1"/>
    </row>
    <row r="82" spans="2:56" x14ac:dyDescent="0.25">
      <c r="B82" s="176">
        <v>5</v>
      </c>
      <c r="C82" s="177" t="s">
        <v>146</v>
      </c>
      <c r="D82" s="177"/>
      <c r="E82" s="177"/>
      <c r="F82" s="177"/>
      <c r="G82" s="53"/>
      <c r="H82" s="178"/>
      <c r="I82" s="179"/>
      <c r="J82" s="180"/>
      <c r="K82" s="181"/>
      <c r="L82" s="179"/>
      <c r="M82" s="179"/>
      <c r="N82" s="180"/>
      <c r="O82" s="181"/>
      <c r="P82" s="182"/>
      <c r="Q82" s="179"/>
      <c r="R82" s="180"/>
      <c r="S82" s="181"/>
      <c r="T82" s="179"/>
      <c r="U82" s="179"/>
      <c r="V82" s="180"/>
      <c r="W82" s="181"/>
      <c r="X82" s="179"/>
      <c r="Y82" s="179"/>
      <c r="Z82" s="180"/>
      <c r="AA82" s="181"/>
      <c r="AB82" s="179"/>
      <c r="AC82" s="179"/>
      <c r="AD82" s="180"/>
      <c r="AE82" s="181"/>
      <c r="AF82" s="179"/>
      <c r="AG82" s="179"/>
      <c r="AH82" s="180"/>
      <c r="AI82" s="181"/>
      <c r="AJ82" s="179"/>
      <c r="AK82" s="179"/>
      <c r="AL82" s="180"/>
      <c r="AM82" s="181"/>
      <c r="AN82" s="179"/>
      <c r="AO82" s="179"/>
      <c r="AP82" s="180"/>
      <c r="AQ82" s="181"/>
      <c r="AR82" s="179"/>
      <c r="AS82" s="179"/>
      <c r="AT82" s="180"/>
      <c r="AU82" s="181"/>
      <c r="AV82" s="179"/>
      <c r="AW82" s="179"/>
      <c r="AX82" s="180"/>
      <c r="AY82" s="178"/>
      <c r="AZ82" s="179"/>
      <c r="BA82" s="179"/>
      <c r="BB82" s="180"/>
      <c r="BC82" s="1"/>
      <c r="BD82" s="1"/>
    </row>
    <row r="83" spans="2:56" x14ac:dyDescent="0.25">
      <c r="B83" s="183">
        <v>5.0999999999999996</v>
      </c>
      <c r="C83" s="84" t="s">
        <v>147</v>
      </c>
      <c r="D83" s="85"/>
      <c r="E83" s="85"/>
      <c r="F83" s="85"/>
      <c r="G83" s="53" t="s">
        <v>40</v>
      </c>
      <c r="H83" s="184">
        <v>2</v>
      </c>
      <c r="I83" s="185">
        <v>2</v>
      </c>
      <c r="J83" s="186">
        <v>2</v>
      </c>
      <c r="K83" s="187">
        <v>2</v>
      </c>
      <c r="L83" s="185">
        <v>2</v>
      </c>
      <c r="M83" s="185">
        <v>2</v>
      </c>
      <c r="N83" s="186">
        <v>2</v>
      </c>
      <c r="O83" s="187">
        <v>2</v>
      </c>
      <c r="P83" s="185">
        <v>2</v>
      </c>
      <c r="Q83" s="185">
        <v>2</v>
      </c>
      <c r="R83" s="186">
        <v>2</v>
      </c>
      <c r="S83" s="187">
        <v>2</v>
      </c>
      <c r="T83" s="185">
        <v>2</v>
      </c>
      <c r="U83" s="185">
        <v>2</v>
      </c>
      <c r="V83" s="186">
        <v>2</v>
      </c>
      <c r="W83" s="187">
        <v>2</v>
      </c>
      <c r="X83" s="185">
        <v>2</v>
      </c>
      <c r="Y83" s="185">
        <v>2</v>
      </c>
      <c r="Z83" s="186">
        <v>2</v>
      </c>
      <c r="AA83" s="187">
        <v>2</v>
      </c>
      <c r="AB83" s="185">
        <v>2</v>
      </c>
      <c r="AC83" s="185">
        <v>2</v>
      </c>
      <c r="AD83" s="186">
        <v>2</v>
      </c>
      <c r="AE83" s="187">
        <v>2</v>
      </c>
      <c r="AF83" s="185">
        <v>2</v>
      </c>
      <c r="AG83" s="185">
        <v>2</v>
      </c>
      <c r="AH83" s="186">
        <v>2</v>
      </c>
      <c r="AI83" s="187">
        <v>2</v>
      </c>
      <c r="AJ83" s="185">
        <v>2</v>
      </c>
      <c r="AK83" s="185">
        <v>2</v>
      </c>
      <c r="AL83" s="186">
        <v>2</v>
      </c>
      <c r="AM83" s="187">
        <v>2</v>
      </c>
      <c r="AN83" s="185">
        <v>2</v>
      </c>
      <c r="AO83" s="185">
        <v>2</v>
      </c>
      <c r="AP83" s="186">
        <v>2</v>
      </c>
      <c r="AQ83" s="187">
        <v>2</v>
      </c>
      <c r="AR83" s="185">
        <v>2</v>
      </c>
      <c r="AS83" s="185">
        <v>2</v>
      </c>
      <c r="AT83" s="186">
        <v>2</v>
      </c>
      <c r="AU83" s="187">
        <v>2</v>
      </c>
      <c r="AV83" s="185">
        <v>2</v>
      </c>
      <c r="AW83" s="185">
        <v>2</v>
      </c>
      <c r="AX83" s="186">
        <v>2</v>
      </c>
      <c r="AY83" s="45"/>
      <c r="AZ83" s="48"/>
      <c r="BA83" s="48"/>
      <c r="BB83" s="49"/>
      <c r="BC83" s="1"/>
      <c r="BD83" s="1"/>
    </row>
    <row r="84" spans="2:56" x14ac:dyDescent="0.25">
      <c r="B84" s="183">
        <v>5.2</v>
      </c>
      <c r="C84" s="84" t="s">
        <v>148</v>
      </c>
      <c r="D84" s="85"/>
      <c r="E84" s="85"/>
      <c r="F84" s="85"/>
      <c r="G84" s="53" t="s">
        <v>40</v>
      </c>
      <c r="H84" s="184">
        <v>4</v>
      </c>
      <c r="I84" s="184">
        <v>4</v>
      </c>
      <c r="J84" s="186">
        <v>4</v>
      </c>
      <c r="K84" s="187">
        <v>4</v>
      </c>
      <c r="L84" s="185">
        <v>4</v>
      </c>
      <c r="M84" s="185">
        <v>4</v>
      </c>
      <c r="N84" s="186">
        <v>4</v>
      </c>
      <c r="O84" s="187">
        <v>4</v>
      </c>
      <c r="P84" s="188">
        <v>4</v>
      </c>
      <c r="Q84" s="189">
        <v>4</v>
      </c>
      <c r="R84" s="190">
        <v>4</v>
      </c>
      <c r="S84" s="187">
        <v>4</v>
      </c>
      <c r="T84" s="185">
        <v>4</v>
      </c>
      <c r="U84" s="185">
        <v>4</v>
      </c>
      <c r="V84" s="186">
        <v>4</v>
      </c>
      <c r="W84" s="187">
        <v>4</v>
      </c>
      <c r="X84" s="185">
        <v>4</v>
      </c>
      <c r="Y84" s="185">
        <v>4</v>
      </c>
      <c r="Z84" s="186">
        <v>4</v>
      </c>
      <c r="AA84" s="187">
        <v>4</v>
      </c>
      <c r="AB84" s="185">
        <v>4</v>
      </c>
      <c r="AC84" s="185">
        <v>4</v>
      </c>
      <c r="AD84" s="186">
        <v>4</v>
      </c>
      <c r="AE84" s="187">
        <v>4</v>
      </c>
      <c r="AF84" s="185">
        <v>4</v>
      </c>
      <c r="AG84" s="185">
        <v>4</v>
      </c>
      <c r="AH84" s="186">
        <v>4</v>
      </c>
      <c r="AI84" s="187">
        <v>4</v>
      </c>
      <c r="AJ84" s="185">
        <v>4</v>
      </c>
      <c r="AK84" s="185">
        <v>4</v>
      </c>
      <c r="AL84" s="186">
        <v>4</v>
      </c>
      <c r="AM84" s="187">
        <v>4</v>
      </c>
      <c r="AN84" s="185">
        <v>4</v>
      </c>
      <c r="AO84" s="185">
        <v>4</v>
      </c>
      <c r="AP84" s="186">
        <v>4</v>
      </c>
      <c r="AQ84" s="187">
        <v>4</v>
      </c>
      <c r="AR84" s="185">
        <v>4</v>
      </c>
      <c r="AS84" s="185">
        <v>4</v>
      </c>
      <c r="AT84" s="186">
        <v>4</v>
      </c>
      <c r="AU84" s="187">
        <v>4</v>
      </c>
      <c r="AV84" s="185">
        <v>4</v>
      </c>
      <c r="AW84" s="185">
        <v>4</v>
      </c>
      <c r="AX84" s="186">
        <v>4</v>
      </c>
      <c r="AY84" s="45"/>
      <c r="AZ84" s="48"/>
      <c r="BA84" s="48"/>
      <c r="BB84" s="49"/>
      <c r="BC84" s="1"/>
      <c r="BD84" s="1"/>
    </row>
    <row r="85" spans="2:56" x14ac:dyDescent="0.25">
      <c r="B85" s="183">
        <v>5.3</v>
      </c>
      <c r="C85" s="84" t="s">
        <v>149</v>
      </c>
      <c r="D85" s="85"/>
      <c r="E85" s="85"/>
      <c r="F85" s="85"/>
      <c r="G85" s="53" t="s">
        <v>40</v>
      </c>
      <c r="H85" s="45"/>
      <c r="I85" s="48"/>
      <c r="J85" s="49"/>
      <c r="K85" s="50"/>
      <c r="L85" s="48"/>
      <c r="M85" s="48"/>
      <c r="N85" s="49"/>
      <c r="O85" s="50"/>
      <c r="P85" s="98"/>
      <c r="Q85" s="86"/>
      <c r="R85" s="53"/>
      <c r="S85" s="50"/>
      <c r="T85" s="48"/>
      <c r="U85" s="48"/>
      <c r="V85" s="49"/>
      <c r="W85" s="50"/>
      <c r="X85" s="48"/>
      <c r="Y85" s="48"/>
      <c r="Z85" s="49"/>
      <c r="AA85" s="187">
        <v>6</v>
      </c>
      <c r="AB85" s="187">
        <v>6</v>
      </c>
      <c r="AC85" s="187">
        <v>6</v>
      </c>
      <c r="AD85" s="187">
        <v>6</v>
      </c>
      <c r="AE85" s="187">
        <v>6</v>
      </c>
      <c r="AF85" s="187">
        <v>6</v>
      </c>
      <c r="AG85" s="187">
        <v>6</v>
      </c>
      <c r="AH85" s="187">
        <v>6</v>
      </c>
      <c r="AI85" s="187">
        <v>6</v>
      </c>
      <c r="AJ85" s="187">
        <v>6</v>
      </c>
      <c r="AK85" s="187">
        <v>6</v>
      </c>
      <c r="AL85" s="187">
        <v>6</v>
      </c>
      <c r="AM85" s="187">
        <v>6</v>
      </c>
      <c r="AN85" s="187">
        <v>6</v>
      </c>
      <c r="AO85" s="187">
        <v>6</v>
      </c>
      <c r="AP85" s="187">
        <v>6</v>
      </c>
      <c r="AQ85" s="187">
        <v>6</v>
      </c>
      <c r="AR85" s="187">
        <v>6</v>
      </c>
      <c r="AS85" s="50"/>
      <c r="AT85" s="50"/>
      <c r="AU85" s="50"/>
      <c r="AV85" s="48"/>
      <c r="AW85" s="48"/>
      <c r="AX85" s="49"/>
      <c r="AY85" s="45"/>
      <c r="AZ85" s="48"/>
      <c r="BA85" s="48"/>
      <c r="BB85" s="49"/>
      <c r="BC85" s="1"/>
      <c r="BD85" s="1"/>
    </row>
    <row r="86" spans="2:56" x14ac:dyDescent="0.25">
      <c r="B86" s="183">
        <v>5.4</v>
      </c>
      <c r="C86" s="84" t="s">
        <v>150</v>
      </c>
      <c r="D86" s="85"/>
      <c r="E86" s="85"/>
      <c r="F86" s="85"/>
      <c r="G86" s="53" t="s">
        <v>40</v>
      </c>
      <c r="H86" s="45"/>
      <c r="I86" s="48"/>
      <c r="J86" s="49"/>
      <c r="K86" s="50"/>
      <c r="L86" s="48"/>
      <c r="M86" s="48"/>
      <c r="N86" s="49"/>
      <c r="O86" s="50"/>
      <c r="P86" s="98"/>
      <c r="Q86" s="86"/>
      <c r="R86" s="53"/>
      <c r="S86" s="50"/>
      <c r="T86" s="48"/>
      <c r="U86" s="48"/>
      <c r="V86" s="49"/>
      <c r="W86" s="50"/>
      <c r="X86" s="48"/>
      <c r="Y86" s="48"/>
      <c r="Z86" s="49"/>
      <c r="AA86" s="187">
        <v>2</v>
      </c>
      <c r="AB86" s="187">
        <v>2</v>
      </c>
      <c r="AC86" s="187">
        <v>2</v>
      </c>
      <c r="AD86" s="187">
        <v>2</v>
      </c>
      <c r="AE86" s="187">
        <v>2</v>
      </c>
      <c r="AF86" s="187">
        <v>2</v>
      </c>
      <c r="AG86" s="187">
        <v>2</v>
      </c>
      <c r="AH86" s="187">
        <v>2</v>
      </c>
      <c r="AI86" s="187">
        <v>2</v>
      </c>
      <c r="AJ86" s="187">
        <v>2</v>
      </c>
      <c r="AK86" s="187">
        <v>2</v>
      </c>
      <c r="AL86" s="187">
        <v>2</v>
      </c>
      <c r="AM86" s="187">
        <v>2</v>
      </c>
      <c r="AN86" s="187">
        <v>2</v>
      </c>
      <c r="AO86" s="187">
        <v>2</v>
      </c>
      <c r="AP86" s="187">
        <v>2</v>
      </c>
      <c r="AQ86" s="187">
        <v>2</v>
      </c>
      <c r="AR86" s="187">
        <v>2</v>
      </c>
      <c r="AS86" s="50"/>
      <c r="AT86" s="50"/>
      <c r="AU86" s="50"/>
      <c r="AV86" s="48"/>
      <c r="AW86" s="48"/>
      <c r="AX86" s="49"/>
      <c r="AY86" s="45"/>
      <c r="AZ86" s="48"/>
      <c r="BA86" s="48"/>
      <c r="BB86" s="49"/>
      <c r="BC86" s="1"/>
      <c r="BD86" s="1"/>
    </row>
    <row r="87" spans="2:56" ht="45" x14ac:dyDescent="0.25">
      <c r="B87" s="183">
        <v>5.5</v>
      </c>
      <c r="C87" s="84" t="s">
        <v>151</v>
      </c>
      <c r="D87" s="85"/>
      <c r="E87" s="85"/>
      <c r="F87" s="85"/>
      <c r="G87" s="53" t="s">
        <v>40</v>
      </c>
      <c r="H87" s="184">
        <v>10</v>
      </c>
      <c r="I87" s="185">
        <v>10</v>
      </c>
      <c r="J87" s="186">
        <v>10</v>
      </c>
      <c r="K87" s="187">
        <v>10</v>
      </c>
      <c r="L87" s="185">
        <v>10</v>
      </c>
      <c r="M87" s="185">
        <v>10</v>
      </c>
      <c r="N87" s="186">
        <v>10</v>
      </c>
      <c r="O87" s="187">
        <v>10</v>
      </c>
      <c r="P87" s="185">
        <v>10</v>
      </c>
      <c r="Q87" s="185">
        <v>10</v>
      </c>
      <c r="R87" s="186">
        <v>10</v>
      </c>
      <c r="S87" s="187">
        <v>10</v>
      </c>
      <c r="T87" s="185">
        <v>10</v>
      </c>
      <c r="U87" s="185">
        <v>10</v>
      </c>
      <c r="V87" s="186">
        <v>10</v>
      </c>
      <c r="W87" s="187">
        <v>10</v>
      </c>
      <c r="X87" s="185">
        <v>10</v>
      </c>
      <c r="Y87" s="185">
        <v>10</v>
      </c>
      <c r="Z87" s="186">
        <v>10</v>
      </c>
      <c r="AA87" s="187">
        <v>10</v>
      </c>
      <c r="AB87" s="185">
        <v>10</v>
      </c>
      <c r="AC87" s="185">
        <v>10</v>
      </c>
      <c r="AD87" s="186">
        <v>10</v>
      </c>
      <c r="AE87" s="187">
        <v>10</v>
      </c>
      <c r="AF87" s="185">
        <v>10</v>
      </c>
      <c r="AG87" s="185">
        <v>10</v>
      </c>
      <c r="AH87" s="186">
        <v>10</v>
      </c>
      <c r="AI87" s="187">
        <v>10</v>
      </c>
      <c r="AJ87" s="185">
        <v>10</v>
      </c>
      <c r="AK87" s="185">
        <v>10</v>
      </c>
      <c r="AL87" s="186">
        <v>10</v>
      </c>
      <c r="AM87" s="187">
        <v>10</v>
      </c>
      <c r="AN87" s="185">
        <v>10</v>
      </c>
      <c r="AO87" s="185">
        <v>10</v>
      </c>
      <c r="AP87" s="186">
        <v>10</v>
      </c>
      <c r="AQ87" s="187">
        <v>10</v>
      </c>
      <c r="AR87" s="185">
        <v>10</v>
      </c>
      <c r="AS87" s="185">
        <v>10</v>
      </c>
      <c r="AT87" s="186">
        <v>10</v>
      </c>
      <c r="AU87" s="187">
        <v>10</v>
      </c>
      <c r="AV87" s="185">
        <v>10</v>
      </c>
      <c r="AW87" s="185">
        <v>10</v>
      </c>
      <c r="AX87" s="186">
        <v>10</v>
      </c>
      <c r="AY87" s="45"/>
      <c r="AZ87" s="48"/>
      <c r="BA87" s="48"/>
      <c r="BB87" s="49"/>
      <c r="BC87" s="1"/>
      <c r="BD87" s="1"/>
    </row>
    <row r="88" spans="2:56" x14ac:dyDescent="0.25">
      <c r="B88" s="183">
        <v>5.6</v>
      </c>
      <c r="C88" s="84" t="s">
        <v>152</v>
      </c>
      <c r="D88" s="85"/>
      <c r="E88" s="85"/>
      <c r="F88" s="85"/>
      <c r="G88" s="53" t="s">
        <v>40</v>
      </c>
      <c r="H88" s="191">
        <v>10</v>
      </c>
      <c r="I88" s="48"/>
      <c r="J88" s="49"/>
      <c r="K88" s="50"/>
      <c r="L88" s="48"/>
      <c r="M88" s="48"/>
      <c r="N88" s="49"/>
      <c r="O88" s="50"/>
      <c r="P88" s="98"/>
      <c r="Q88" s="86"/>
      <c r="R88" s="53"/>
      <c r="S88" s="50"/>
      <c r="T88" s="48"/>
      <c r="U88" s="48"/>
      <c r="V88" s="49"/>
      <c r="W88" s="50"/>
      <c r="X88" s="48"/>
      <c r="Y88" s="48"/>
      <c r="Z88" s="49"/>
      <c r="AA88" s="50"/>
      <c r="AB88" s="48"/>
      <c r="AC88" s="48"/>
      <c r="AD88" s="49"/>
      <c r="AE88" s="50"/>
      <c r="AF88" s="48"/>
      <c r="AG88" s="48"/>
      <c r="AH88" s="49"/>
      <c r="AI88" s="50"/>
      <c r="AJ88" s="48"/>
      <c r="AK88" s="48"/>
      <c r="AL88" s="49"/>
      <c r="AM88" s="50"/>
      <c r="AN88" s="48"/>
      <c r="AO88" s="48"/>
      <c r="AP88" s="49"/>
      <c r="AQ88" s="50"/>
      <c r="AR88" s="48"/>
      <c r="AS88" s="48"/>
      <c r="AT88" s="49"/>
      <c r="AU88" s="50"/>
      <c r="AV88" s="48"/>
      <c r="AW88" s="48"/>
      <c r="AX88" s="49"/>
      <c r="AY88" s="45"/>
      <c r="AZ88" s="48"/>
      <c r="BA88" s="48"/>
      <c r="BB88" s="49"/>
      <c r="BC88" s="1"/>
      <c r="BD88" s="1"/>
    </row>
    <row r="89" spans="2:56" ht="30" x14ac:dyDescent="0.25">
      <c r="B89" s="183">
        <v>5.7</v>
      </c>
      <c r="C89" s="84" t="s">
        <v>153</v>
      </c>
      <c r="D89" s="85"/>
      <c r="E89" s="85"/>
      <c r="F89" s="85"/>
      <c r="G89" s="53" t="s">
        <v>40</v>
      </c>
      <c r="H89" s="191">
        <v>4</v>
      </c>
      <c r="I89" s="191">
        <v>4</v>
      </c>
      <c r="J89" s="191">
        <v>4</v>
      </c>
      <c r="K89" s="192">
        <v>4</v>
      </c>
      <c r="L89" s="193">
        <v>4</v>
      </c>
      <c r="M89" s="193">
        <v>4</v>
      </c>
      <c r="N89" s="194">
        <v>4</v>
      </c>
      <c r="O89" s="192">
        <v>4</v>
      </c>
      <c r="P89" s="193">
        <v>4</v>
      </c>
      <c r="Q89" s="193">
        <v>4</v>
      </c>
      <c r="R89" s="194">
        <v>4</v>
      </c>
      <c r="S89" s="192">
        <v>4</v>
      </c>
      <c r="T89" s="193">
        <v>4</v>
      </c>
      <c r="U89" s="193">
        <v>4</v>
      </c>
      <c r="V89" s="194">
        <v>4</v>
      </c>
      <c r="W89" s="192">
        <v>4</v>
      </c>
      <c r="X89" s="193">
        <v>4</v>
      </c>
      <c r="Y89" s="193">
        <v>4</v>
      </c>
      <c r="Z89" s="194">
        <v>4</v>
      </c>
      <c r="AA89" s="192">
        <v>4</v>
      </c>
      <c r="AB89" s="193">
        <v>4</v>
      </c>
      <c r="AC89" s="193">
        <v>4</v>
      </c>
      <c r="AD89" s="194">
        <v>4</v>
      </c>
      <c r="AE89" s="192">
        <v>4</v>
      </c>
      <c r="AF89" s="193">
        <v>4</v>
      </c>
      <c r="AG89" s="193">
        <v>4</v>
      </c>
      <c r="AH89" s="194">
        <v>4</v>
      </c>
      <c r="AI89" s="192">
        <v>4</v>
      </c>
      <c r="AJ89" s="193">
        <v>4</v>
      </c>
      <c r="AK89" s="193">
        <v>4</v>
      </c>
      <c r="AL89" s="194">
        <v>4</v>
      </c>
      <c r="AM89" s="192">
        <v>4</v>
      </c>
      <c r="AN89" s="193">
        <v>4</v>
      </c>
      <c r="AO89" s="193">
        <v>4</v>
      </c>
      <c r="AP89" s="194">
        <v>4</v>
      </c>
      <c r="AQ89" s="192">
        <v>4</v>
      </c>
      <c r="AR89" s="193">
        <v>4</v>
      </c>
      <c r="AS89" s="193">
        <v>4</v>
      </c>
      <c r="AT89" s="194">
        <v>4</v>
      </c>
      <c r="AU89" s="192">
        <v>4</v>
      </c>
      <c r="AV89" s="193">
        <v>4</v>
      </c>
      <c r="AW89" s="193">
        <v>4</v>
      </c>
      <c r="AX89" s="194">
        <v>4</v>
      </c>
      <c r="AY89" s="45"/>
      <c r="AZ89" s="48"/>
      <c r="BA89" s="48"/>
      <c r="BB89" s="49"/>
      <c r="BC89" s="1"/>
      <c r="BD89" s="1"/>
    </row>
    <row r="90" spans="2:56" ht="30" x14ac:dyDescent="0.25">
      <c r="B90" s="183">
        <v>5.8</v>
      </c>
      <c r="C90" s="113" t="s">
        <v>154</v>
      </c>
      <c r="D90" s="85"/>
      <c r="E90" s="85"/>
      <c r="F90" s="85"/>
      <c r="G90" s="53"/>
      <c r="H90" s="45"/>
      <c r="I90" s="48"/>
      <c r="J90" s="49"/>
      <c r="K90" s="50"/>
      <c r="L90" s="48"/>
      <c r="M90" s="48"/>
      <c r="N90" s="49"/>
      <c r="O90" s="50"/>
      <c r="P90" s="98"/>
      <c r="Q90" s="86"/>
      <c r="R90" s="53"/>
      <c r="S90" s="50"/>
      <c r="T90" s="48"/>
      <c r="U90" s="48"/>
      <c r="V90" s="49"/>
      <c r="W90" s="50"/>
      <c r="X90" s="48"/>
      <c r="Y90" s="48"/>
      <c r="Z90" s="49"/>
      <c r="AA90" s="50"/>
      <c r="AB90" s="48"/>
      <c r="AC90" s="48"/>
      <c r="AD90" s="49"/>
      <c r="AE90" s="50"/>
      <c r="AF90" s="48"/>
      <c r="AG90" s="48"/>
      <c r="AH90" s="49"/>
      <c r="AI90" s="50"/>
      <c r="AJ90" s="48"/>
      <c r="AK90" s="48"/>
      <c r="AL90" s="49"/>
      <c r="AM90" s="50"/>
      <c r="AN90" s="48"/>
      <c r="AO90" s="48"/>
      <c r="AP90" s="49"/>
      <c r="AQ90" s="50"/>
      <c r="AR90" s="48"/>
      <c r="AS90" s="48"/>
      <c r="AT90" s="49"/>
      <c r="AU90" s="50"/>
      <c r="AV90" s="48"/>
      <c r="AW90" s="48"/>
      <c r="AX90" s="49"/>
      <c r="AY90" s="45"/>
      <c r="AZ90" s="48"/>
      <c r="BA90" s="48"/>
      <c r="BB90" s="49"/>
      <c r="BC90" s="1"/>
      <c r="BD90" s="1"/>
    </row>
    <row r="91" spans="2:56" x14ac:dyDescent="0.25">
      <c r="B91" s="183">
        <v>5.9</v>
      </c>
      <c r="C91" s="84" t="s">
        <v>155</v>
      </c>
      <c r="D91" s="85"/>
      <c r="E91" s="85"/>
      <c r="F91" s="85"/>
      <c r="G91" s="53" t="s">
        <v>40</v>
      </c>
      <c r="H91" s="45"/>
      <c r="I91" s="48"/>
      <c r="J91" s="49"/>
      <c r="K91" s="50"/>
      <c r="L91" s="48"/>
      <c r="M91" s="48"/>
      <c r="N91" s="194">
        <v>8</v>
      </c>
      <c r="O91" s="50"/>
      <c r="P91" s="98"/>
      <c r="Q91" s="86"/>
      <c r="R91" s="195">
        <v>8</v>
      </c>
      <c r="S91" s="50"/>
      <c r="T91" s="48"/>
      <c r="U91" s="48"/>
      <c r="V91" s="194">
        <v>8</v>
      </c>
      <c r="W91" s="50"/>
      <c r="X91" s="48"/>
      <c r="Y91" s="48"/>
      <c r="Z91" s="194">
        <v>8</v>
      </c>
      <c r="AA91" s="50"/>
      <c r="AB91" s="48"/>
      <c r="AC91" s="48"/>
      <c r="AD91" s="194">
        <v>8</v>
      </c>
      <c r="AE91" s="50"/>
      <c r="AF91" s="48"/>
      <c r="AG91" s="48"/>
      <c r="AH91" s="194">
        <v>8</v>
      </c>
      <c r="AI91" s="50"/>
      <c r="AJ91" s="48"/>
      <c r="AK91" s="48"/>
      <c r="AL91" s="194">
        <v>8</v>
      </c>
      <c r="AM91" s="192">
        <v>16</v>
      </c>
      <c r="AN91" s="193">
        <v>16</v>
      </c>
      <c r="AO91" s="193">
        <v>16</v>
      </c>
      <c r="AP91" s="194">
        <v>16</v>
      </c>
      <c r="AQ91" s="192">
        <v>16</v>
      </c>
      <c r="AR91" s="193">
        <v>16</v>
      </c>
      <c r="AS91" s="193">
        <v>16</v>
      </c>
      <c r="AT91" s="194">
        <v>16</v>
      </c>
      <c r="AU91" s="192">
        <v>16</v>
      </c>
      <c r="AV91" s="193">
        <v>16</v>
      </c>
      <c r="AW91" s="193">
        <v>16</v>
      </c>
      <c r="AX91" s="194">
        <v>16</v>
      </c>
      <c r="AY91" s="45"/>
      <c r="AZ91" s="48"/>
      <c r="BA91" s="48"/>
      <c r="BB91" s="49"/>
      <c r="BC91" s="1"/>
      <c r="BD91" s="1"/>
    </row>
    <row r="92" spans="2:56" x14ac:dyDescent="0.25">
      <c r="B92" s="183" t="s">
        <v>156</v>
      </c>
      <c r="C92" s="84" t="s">
        <v>157</v>
      </c>
      <c r="D92" s="85"/>
      <c r="E92" s="85"/>
      <c r="F92" s="85"/>
      <c r="G92" s="53" t="s">
        <v>34</v>
      </c>
      <c r="H92" s="191">
        <v>1</v>
      </c>
      <c r="I92" s="193">
        <v>1</v>
      </c>
      <c r="J92" s="194">
        <v>1</v>
      </c>
      <c r="K92" s="192">
        <v>1</v>
      </c>
      <c r="L92" s="193">
        <v>1</v>
      </c>
      <c r="M92" s="193">
        <v>1</v>
      </c>
      <c r="N92" s="194">
        <v>1</v>
      </c>
      <c r="O92" s="192">
        <v>1</v>
      </c>
      <c r="P92" s="193">
        <v>1</v>
      </c>
      <c r="Q92" s="193">
        <v>1</v>
      </c>
      <c r="R92" s="194">
        <v>1</v>
      </c>
      <c r="S92" s="192">
        <v>1</v>
      </c>
      <c r="T92" s="193">
        <v>1</v>
      </c>
      <c r="U92" s="193">
        <v>1</v>
      </c>
      <c r="V92" s="194">
        <v>1</v>
      </c>
      <c r="W92" s="192">
        <v>1</v>
      </c>
      <c r="X92" s="193">
        <v>1</v>
      </c>
      <c r="Y92" s="193">
        <v>1</v>
      </c>
      <c r="Z92" s="194">
        <v>1</v>
      </c>
      <c r="AA92" s="192">
        <v>1</v>
      </c>
      <c r="AB92" s="193">
        <v>1</v>
      </c>
      <c r="AC92" s="193">
        <v>1</v>
      </c>
      <c r="AD92" s="194">
        <v>1</v>
      </c>
      <c r="AE92" s="192">
        <v>1</v>
      </c>
      <c r="AF92" s="193">
        <v>1</v>
      </c>
      <c r="AG92" s="193">
        <v>1</v>
      </c>
      <c r="AH92" s="194">
        <v>1</v>
      </c>
      <c r="AI92" s="192">
        <v>1</v>
      </c>
      <c r="AJ92" s="193">
        <v>1</v>
      </c>
      <c r="AK92" s="193">
        <v>1</v>
      </c>
      <c r="AL92" s="194">
        <v>1</v>
      </c>
      <c r="AM92" s="192">
        <v>1</v>
      </c>
      <c r="AN92" s="193">
        <v>1</v>
      </c>
      <c r="AO92" s="193">
        <v>1</v>
      </c>
      <c r="AP92" s="194">
        <v>1</v>
      </c>
      <c r="AQ92" s="192">
        <v>1</v>
      </c>
      <c r="AR92" s="193">
        <v>1</v>
      </c>
      <c r="AS92" s="193">
        <v>1</v>
      </c>
      <c r="AT92" s="194">
        <v>1</v>
      </c>
      <c r="AU92" s="192">
        <v>1</v>
      </c>
      <c r="AV92" s="193">
        <v>1</v>
      </c>
      <c r="AW92" s="193">
        <v>1</v>
      </c>
      <c r="AX92" s="194">
        <v>1</v>
      </c>
      <c r="AY92" s="45"/>
      <c r="AZ92" s="48"/>
      <c r="BA92" s="48"/>
      <c r="BB92" s="49"/>
      <c r="BC92" s="1"/>
      <c r="BD92" s="1"/>
    </row>
    <row r="93" spans="2:56" x14ac:dyDescent="0.25">
      <c r="B93" s="183" t="s">
        <v>158</v>
      </c>
      <c r="C93" s="84" t="s">
        <v>159</v>
      </c>
      <c r="D93" s="85"/>
      <c r="E93" s="85"/>
      <c r="F93" s="85"/>
      <c r="G93" s="53"/>
      <c r="H93" s="191"/>
      <c r="I93" s="193"/>
      <c r="J93" s="194"/>
      <c r="K93" s="192"/>
      <c r="L93" s="193"/>
      <c r="M93" s="193"/>
      <c r="N93" s="194"/>
      <c r="O93" s="192"/>
      <c r="P93" s="193"/>
      <c r="Q93" s="193"/>
      <c r="R93" s="194"/>
      <c r="S93" s="192"/>
      <c r="T93" s="193"/>
      <c r="U93" s="193"/>
      <c r="V93" s="194"/>
      <c r="W93" s="192"/>
      <c r="X93" s="193"/>
      <c r="Y93" s="193"/>
      <c r="Z93" s="194"/>
      <c r="AA93" s="192"/>
      <c r="AB93" s="193"/>
      <c r="AC93" s="193"/>
      <c r="AD93" s="194"/>
      <c r="AE93" s="192"/>
      <c r="AF93" s="193"/>
      <c r="AG93" s="193"/>
      <c r="AH93" s="194"/>
      <c r="AI93" s="192"/>
      <c r="AJ93" s="193"/>
      <c r="AK93" s="193"/>
      <c r="AL93" s="194"/>
      <c r="AM93" s="192"/>
      <c r="AN93" s="193"/>
      <c r="AO93" s="193"/>
      <c r="AP93" s="194"/>
      <c r="AQ93" s="192"/>
      <c r="AR93" s="193"/>
      <c r="AS93" s="193"/>
      <c r="AT93" s="194"/>
      <c r="AU93" s="192"/>
      <c r="AV93" s="193"/>
      <c r="AW93" s="193"/>
      <c r="AX93" s="194"/>
      <c r="AY93" s="45"/>
      <c r="AZ93" s="48"/>
      <c r="BA93" s="48"/>
      <c r="BB93" s="49"/>
      <c r="BC93" s="1"/>
      <c r="BD93" s="1"/>
    </row>
    <row r="94" spans="2:56" x14ac:dyDescent="0.25">
      <c r="B94" s="183" t="s">
        <v>160</v>
      </c>
      <c r="C94" s="84" t="s">
        <v>161</v>
      </c>
      <c r="D94" s="85"/>
      <c r="E94" s="85"/>
      <c r="F94" s="85"/>
      <c r="G94" s="53"/>
      <c r="H94" s="191"/>
      <c r="I94" s="193"/>
      <c r="J94" s="194"/>
      <c r="K94" s="192"/>
      <c r="L94" s="193"/>
      <c r="M94" s="193"/>
      <c r="N94" s="194"/>
      <c r="O94" s="192"/>
      <c r="P94" s="193"/>
      <c r="Q94" s="193"/>
      <c r="R94" s="194"/>
      <c r="S94" s="192"/>
      <c r="T94" s="193"/>
      <c r="U94" s="193"/>
      <c r="V94" s="194"/>
      <c r="W94" s="192"/>
      <c r="X94" s="193"/>
      <c r="Y94" s="193"/>
      <c r="Z94" s="194"/>
      <c r="AA94" s="192"/>
      <c r="AB94" s="193"/>
      <c r="AC94" s="193"/>
      <c r="AD94" s="194"/>
      <c r="AE94" s="192"/>
      <c r="AF94" s="193"/>
      <c r="AG94" s="193"/>
      <c r="AH94" s="194"/>
      <c r="AI94" s="192"/>
      <c r="AJ94" s="193"/>
      <c r="AK94" s="193"/>
      <c r="AL94" s="194"/>
      <c r="AM94" s="192"/>
      <c r="AN94" s="193"/>
      <c r="AO94" s="193"/>
      <c r="AP94" s="194"/>
      <c r="AQ94" s="192"/>
      <c r="AR94" s="193"/>
      <c r="AS94" s="193"/>
      <c r="AT94" s="194"/>
      <c r="AU94" s="192"/>
      <c r="AV94" s="193"/>
      <c r="AW94" s="193"/>
      <c r="AX94" s="194"/>
      <c r="AY94" s="45"/>
      <c r="AZ94" s="48"/>
      <c r="BA94" s="48"/>
      <c r="BB94" s="49"/>
      <c r="BC94" s="1"/>
      <c r="BD94" s="1"/>
    </row>
    <row r="95" spans="2:56" ht="30" x14ac:dyDescent="0.25">
      <c r="B95" s="183" t="s">
        <v>162</v>
      </c>
      <c r="C95" s="84" t="s">
        <v>163</v>
      </c>
      <c r="D95" s="85"/>
      <c r="E95" s="85"/>
      <c r="F95" s="85"/>
      <c r="G95" s="53" t="s">
        <v>40</v>
      </c>
      <c r="H95" s="45">
        <v>4</v>
      </c>
      <c r="I95" s="48">
        <v>4</v>
      </c>
      <c r="J95" s="49">
        <v>4</v>
      </c>
      <c r="K95" s="50">
        <v>4</v>
      </c>
      <c r="L95" s="48">
        <v>4</v>
      </c>
      <c r="M95" s="48">
        <v>4</v>
      </c>
      <c r="N95" s="49">
        <v>4</v>
      </c>
      <c r="O95" s="50">
        <v>4</v>
      </c>
      <c r="P95" s="48">
        <v>4</v>
      </c>
      <c r="Q95" s="48">
        <v>4</v>
      </c>
      <c r="R95" s="49">
        <v>4</v>
      </c>
      <c r="S95" s="50">
        <v>4</v>
      </c>
      <c r="T95" s="48">
        <v>4</v>
      </c>
      <c r="U95" s="48">
        <v>4</v>
      </c>
      <c r="V95" s="49">
        <v>4</v>
      </c>
      <c r="W95" s="50">
        <v>4</v>
      </c>
      <c r="X95" s="48">
        <v>4</v>
      </c>
      <c r="Y95" s="48">
        <v>4</v>
      </c>
      <c r="Z95" s="49">
        <v>4</v>
      </c>
      <c r="AA95" s="50">
        <v>4</v>
      </c>
      <c r="AB95" s="48">
        <v>4</v>
      </c>
      <c r="AC95" s="48">
        <v>4</v>
      </c>
      <c r="AD95" s="49">
        <v>4</v>
      </c>
      <c r="AE95" s="50">
        <v>4</v>
      </c>
      <c r="AF95" s="48">
        <v>4</v>
      </c>
      <c r="AG95" s="48">
        <v>4</v>
      </c>
      <c r="AH95" s="49">
        <v>4</v>
      </c>
      <c r="AI95" s="50">
        <v>4</v>
      </c>
      <c r="AJ95" s="48">
        <v>4</v>
      </c>
      <c r="AK95" s="48">
        <v>4</v>
      </c>
      <c r="AL95" s="49">
        <v>4</v>
      </c>
      <c r="AM95" s="50">
        <v>4</v>
      </c>
      <c r="AN95" s="48">
        <v>4</v>
      </c>
      <c r="AO95" s="48">
        <v>4</v>
      </c>
      <c r="AP95" s="49">
        <v>4</v>
      </c>
      <c r="AQ95" s="50">
        <v>4</v>
      </c>
      <c r="AR95" s="48">
        <v>4</v>
      </c>
      <c r="AS95" s="48">
        <v>4</v>
      </c>
      <c r="AT95" s="49">
        <v>4</v>
      </c>
      <c r="AU95" s="50">
        <v>4</v>
      </c>
      <c r="AV95" s="48">
        <v>4</v>
      </c>
      <c r="AW95" s="48">
        <v>4</v>
      </c>
      <c r="AX95" s="49">
        <v>4</v>
      </c>
      <c r="AY95" s="45"/>
      <c r="AZ95" s="48"/>
      <c r="BA95" s="48"/>
      <c r="BB95" s="49"/>
      <c r="BC95" s="1"/>
      <c r="BD95" s="1"/>
    </row>
    <row r="96" spans="2:56" ht="30.75" thickBot="1" x14ac:dyDescent="0.3">
      <c r="B96" s="183" t="s">
        <v>164</v>
      </c>
      <c r="C96" s="196" t="s">
        <v>165</v>
      </c>
      <c r="D96" s="118"/>
      <c r="E96" s="118"/>
      <c r="F96" s="118"/>
      <c r="G96" s="142"/>
      <c r="H96" s="197"/>
      <c r="I96" s="198"/>
      <c r="J96" s="199"/>
      <c r="K96" s="200"/>
      <c r="L96" s="198"/>
      <c r="M96" s="198"/>
      <c r="N96" s="199"/>
      <c r="O96" s="200"/>
      <c r="P96" s="201"/>
      <c r="Q96" s="202"/>
      <c r="R96" s="203"/>
      <c r="S96" s="200"/>
      <c r="T96" s="198"/>
      <c r="U96" s="198"/>
      <c r="V96" s="199"/>
      <c r="W96" s="200"/>
      <c r="X96" s="198"/>
      <c r="Y96" s="198"/>
      <c r="Z96" s="199"/>
      <c r="AA96" s="200"/>
      <c r="AB96" s="198"/>
      <c r="AC96" s="198"/>
      <c r="AD96" s="199"/>
      <c r="AE96" s="200"/>
      <c r="AF96" s="198"/>
      <c r="AG96" s="198"/>
      <c r="AH96" s="199"/>
      <c r="AI96" s="200"/>
      <c r="AJ96" s="198"/>
      <c r="AK96" s="198"/>
      <c r="AL96" s="199"/>
      <c r="AM96" s="200"/>
      <c r="AN96" s="198"/>
      <c r="AO96" s="198"/>
      <c r="AP96" s="199"/>
      <c r="AQ96" s="200"/>
      <c r="AR96" s="198"/>
      <c r="AS96" s="198"/>
      <c r="AT96" s="199"/>
      <c r="AU96" s="200"/>
      <c r="AV96" s="198"/>
      <c r="AW96" s="198"/>
      <c r="AX96" s="199"/>
      <c r="AY96" s="146"/>
      <c r="AZ96" s="143"/>
      <c r="BA96" s="143"/>
      <c r="BB96" s="144"/>
      <c r="BC96" s="1"/>
      <c r="BD96" s="1"/>
    </row>
    <row r="97" spans="2:56" x14ac:dyDescent="0.25">
      <c r="B97" s="1"/>
      <c r="C97" s="1"/>
      <c r="D97" s="204">
        <v>631</v>
      </c>
      <c r="E97" s="205">
        <v>919</v>
      </c>
      <c r="F97" s="206">
        <v>1550</v>
      </c>
      <c r="G97" s="207" t="s">
        <v>34</v>
      </c>
      <c r="H97" s="208">
        <v>15</v>
      </c>
      <c r="I97" s="208">
        <v>23</v>
      </c>
      <c r="J97" s="208">
        <v>23</v>
      </c>
      <c r="K97" s="208">
        <v>27</v>
      </c>
      <c r="L97" s="208">
        <v>27</v>
      </c>
      <c r="M97" s="208">
        <v>15</v>
      </c>
      <c r="N97" s="208">
        <v>15</v>
      </c>
      <c r="O97" s="208">
        <v>15</v>
      </c>
      <c r="P97" s="208">
        <v>15</v>
      </c>
      <c r="Q97" s="208">
        <v>23</v>
      </c>
      <c r="R97" s="208">
        <v>23</v>
      </c>
      <c r="S97" s="208">
        <v>23</v>
      </c>
      <c r="T97" s="208">
        <v>23</v>
      </c>
      <c r="U97" s="208">
        <v>23</v>
      </c>
      <c r="V97" s="208">
        <v>23</v>
      </c>
      <c r="W97" s="208">
        <v>15</v>
      </c>
      <c r="X97" s="208">
        <v>22</v>
      </c>
      <c r="Y97" s="208">
        <v>22</v>
      </c>
      <c r="Z97" s="208">
        <v>22</v>
      </c>
      <c r="AA97" s="208">
        <v>22</v>
      </c>
      <c r="AB97" s="208">
        <v>21</v>
      </c>
      <c r="AC97" s="208">
        <v>21</v>
      </c>
      <c r="AD97" s="208">
        <v>21</v>
      </c>
      <c r="AE97" s="208">
        <v>21</v>
      </c>
      <c r="AF97" s="208">
        <v>21</v>
      </c>
      <c r="AG97" s="208">
        <v>21</v>
      </c>
      <c r="AH97" s="208">
        <v>21</v>
      </c>
      <c r="AI97" s="208">
        <v>23</v>
      </c>
      <c r="AJ97" s="208">
        <v>23</v>
      </c>
      <c r="AK97" s="208">
        <v>23</v>
      </c>
      <c r="AL97" s="208">
        <v>23</v>
      </c>
      <c r="AM97" s="208">
        <v>23</v>
      </c>
      <c r="AN97" s="208">
        <v>23</v>
      </c>
      <c r="AO97" s="208">
        <v>23</v>
      </c>
      <c r="AP97" s="208">
        <v>23</v>
      </c>
      <c r="AQ97" s="208">
        <v>23</v>
      </c>
      <c r="AR97" s="208">
        <v>23</v>
      </c>
      <c r="AS97" s="208">
        <v>23</v>
      </c>
      <c r="AT97" s="208">
        <v>23</v>
      </c>
      <c r="AU97" s="208">
        <v>23</v>
      </c>
      <c r="AV97" s="208">
        <v>23</v>
      </c>
      <c r="AW97" s="208">
        <v>17</v>
      </c>
      <c r="AX97" s="658">
        <v>17</v>
      </c>
      <c r="AY97" s="658"/>
      <c r="AZ97" s="659"/>
      <c r="BA97" s="659"/>
      <c r="BB97" s="644"/>
      <c r="BC97" s="644"/>
      <c r="BD97" s="1"/>
    </row>
    <row r="98" spans="2:56" ht="15.75" thickBot="1" x14ac:dyDescent="0.3">
      <c r="B98" s="1"/>
      <c r="C98" s="1"/>
      <c r="D98" s="209">
        <v>715</v>
      </c>
      <c r="E98" s="210">
        <v>832</v>
      </c>
      <c r="F98" s="211">
        <v>1547</v>
      </c>
      <c r="G98" s="212" t="s">
        <v>28</v>
      </c>
      <c r="H98" s="208">
        <v>14</v>
      </c>
      <c r="I98" s="208">
        <v>22</v>
      </c>
      <c r="J98" s="208">
        <v>22</v>
      </c>
      <c r="K98" s="208">
        <v>22</v>
      </c>
      <c r="L98" s="208">
        <v>22</v>
      </c>
      <c r="M98" s="208">
        <v>14</v>
      </c>
      <c r="N98" s="208">
        <v>14</v>
      </c>
      <c r="O98" s="208">
        <v>14</v>
      </c>
      <c r="P98" s="208">
        <v>14</v>
      </c>
      <c r="Q98" s="208">
        <v>22</v>
      </c>
      <c r="R98" s="208">
        <v>22</v>
      </c>
      <c r="S98" s="208">
        <v>22</v>
      </c>
      <c r="T98" s="208">
        <v>22</v>
      </c>
      <c r="U98" s="208">
        <v>22</v>
      </c>
      <c r="V98" s="208">
        <v>22</v>
      </c>
      <c r="W98" s="208">
        <v>14</v>
      </c>
      <c r="X98" s="208">
        <v>20</v>
      </c>
      <c r="Y98" s="208">
        <v>20</v>
      </c>
      <c r="Z98" s="208">
        <v>20</v>
      </c>
      <c r="AA98" s="208">
        <v>20</v>
      </c>
      <c r="AB98" s="208">
        <v>20</v>
      </c>
      <c r="AC98" s="208">
        <v>20</v>
      </c>
      <c r="AD98" s="208">
        <v>20</v>
      </c>
      <c r="AE98" s="208">
        <v>20</v>
      </c>
      <c r="AF98" s="208">
        <v>20</v>
      </c>
      <c r="AG98" s="208">
        <v>20</v>
      </c>
      <c r="AH98" s="208">
        <v>20</v>
      </c>
      <c r="AI98" s="208">
        <v>20</v>
      </c>
      <c r="AJ98" s="208">
        <v>20</v>
      </c>
      <c r="AK98" s="208">
        <v>20</v>
      </c>
      <c r="AL98" s="208">
        <v>20</v>
      </c>
      <c r="AM98" s="208">
        <v>20</v>
      </c>
      <c r="AN98" s="208">
        <v>20</v>
      </c>
      <c r="AO98" s="208">
        <v>20</v>
      </c>
      <c r="AP98" s="208">
        <v>20</v>
      </c>
      <c r="AQ98" s="208">
        <v>20</v>
      </c>
      <c r="AR98" s="208">
        <v>20</v>
      </c>
      <c r="AS98" s="208">
        <v>20</v>
      </c>
      <c r="AT98" s="208">
        <v>20</v>
      </c>
      <c r="AU98" s="208">
        <v>20</v>
      </c>
      <c r="AV98" s="208">
        <v>20</v>
      </c>
      <c r="AW98" s="208">
        <v>14</v>
      </c>
      <c r="AX98" s="664">
        <v>14</v>
      </c>
      <c r="AY98" s="664"/>
      <c r="AZ98" s="644"/>
      <c r="BA98" s="644"/>
      <c r="BB98" s="644"/>
      <c r="BC98" s="644"/>
      <c r="BD98" s="1"/>
    </row>
    <row r="99" spans="2:56" x14ac:dyDescent="0.25">
      <c r="B99" s="1"/>
      <c r="C99" s="1"/>
      <c r="D99" s="209">
        <v>715</v>
      </c>
      <c r="E99" s="210">
        <v>32</v>
      </c>
      <c r="F99" s="212">
        <v>747</v>
      </c>
      <c r="G99" s="213" t="s">
        <v>31</v>
      </c>
      <c r="H99" s="214" t="s">
        <v>166</v>
      </c>
      <c r="I99" s="215" t="s">
        <v>166</v>
      </c>
      <c r="J99" s="215" t="s">
        <v>166</v>
      </c>
      <c r="K99" s="215" t="s">
        <v>166</v>
      </c>
      <c r="L99" s="216" t="s">
        <v>166</v>
      </c>
      <c r="M99" s="208">
        <v>8</v>
      </c>
      <c r="N99" s="208">
        <v>8</v>
      </c>
      <c r="O99" s="208">
        <v>8</v>
      </c>
      <c r="P99" s="208">
        <v>8</v>
      </c>
      <c r="Q99" s="208" t="s">
        <v>166</v>
      </c>
      <c r="R99" s="208" t="s">
        <v>166</v>
      </c>
      <c r="S99" s="208" t="s">
        <v>166</v>
      </c>
      <c r="T99" s="208" t="s">
        <v>166</v>
      </c>
      <c r="U99" s="208" t="s">
        <v>166</v>
      </c>
      <c r="V99" s="208" t="s">
        <v>166</v>
      </c>
      <c r="W99" s="208" t="s">
        <v>166</v>
      </c>
      <c r="X99" s="208" t="s">
        <v>166</v>
      </c>
      <c r="Y99" s="208" t="s">
        <v>166</v>
      </c>
      <c r="Z99" s="208" t="s">
        <v>166</v>
      </c>
      <c r="AA99" s="208" t="s">
        <v>166</v>
      </c>
      <c r="AB99" s="208" t="s">
        <v>166</v>
      </c>
      <c r="AC99" s="208" t="s">
        <v>166</v>
      </c>
      <c r="AD99" s="208" t="s">
        <v>166</v>
      </c>
      <c r="AE99" s="208" t="s">
        <v>166</v>
      </c>
      <c r="AF99" s="208" t="s">
        <v>166</v>
      </c>
      <c r="AG99" s="208" t="s">
        <v>166</v>
      </c>
      <c r="AH99" s="208" t="s">
        <v>166</v>
      </c>
      <c r="AI99" s="208" t="s">
        <v>166</v>
      </c>
      <c r="AJ99" s="208" t="s">
        <v>166</v>
      </c>
      <c r="AK99" s="208" t="s">
        <v>166</v>
      </c>
      <c r="AL99" s="208" t="s">
        <v>166</v>
      </c>
      <c r="AM99" s="208" t="s">
        <v>166</v>
      </c>
      <c r="AN99" s="208" t="s">
        <v>166</v>
      </c>
      <c r="AO99" s="208" t="s">
        <v>166</v>
      </c>
      <c r="AP99" s="208" t="s">
        <v>166</v>
      </c>
      <c r="AQ99" s="208" t="s">
        <v>166</v>
      </c>
      <c r="AR99" s="208" t="s">
        <v>166</v>
      </c>
      <c r="AS99" s="208" t="s">
        <v>166</v>
      </c>
      <c r="AT99" s="208" t="s">
        <v>166</v>
      </c>
      <c r="AU99" s="208" t="s">
        <v>166</v>
      </c>
      <c r="AV99" s="208" t="s">
        <v>166</v>
      </c>
      <c r="AW99" s="208" t="s">
        <v>166</v>
      </c>
      <c r="AX99" s="664" t="s">
        <v>166</v>
      </c>
      <c r="AY99" s="664"/>
      <c r="AZ99" s="644"/>
      <c r="BA99" s="644"/>
      <c r="BB99" s="644"/>
      <c r="BC99" s="644"/>
      <c r="BD99" s="1"/>
    </row>
    <row r="100" spans="2:56" ht="15.75" thickBot="1" x14ac:dyDescent="0.3">
      <c r="B100" s="1"/>
      <c r="C100" s="1"/>
      <c r="D100" s="217">
        <v>715</v>
      </c>
      <c r="E100" s="210">
        <v>32</v>
      </c>
      <c r="F100" s="212">
        <v>747</v>
      </c>
      <c r="G100" s="213" t="s">
        <v>37</v>
      </c>
      <c r="H100" s="218" t="s">
        <v>166</v>
      </c>
      <c r="I100" s="219" t="s">
        <v>166</v>
      </c>
      <c r="J100" s="219" t="s">
        <v>166</v>
      </c>
      <c r="K100" s="219" t="s">
        <v>166</v>
      </c>
      <c r="L100" s="220" t="s">
        <v>166</v>
      </c>
      <c r="M100" s="208">
        <v>8</v>
      </c>
      <c r="N100" s="208">
        <v>8</v>
      </c>
      <c r="O100" s="208">
        <v>8</v>
      </c>
      <c r="P100" s="208">
        <v>8</v>
      </c>
      <c r="Q100" s="208" t="s">
        <v>166</v>
      </c>
      <c r="R100" s="208" t="s">
        <v>166</v>
      </c>
      <c r="S100" s="208" t="s">
        <v>166</v>
      </c>
      <c r="T100" s="208" t="s">
        <v>166</v>
      </c>
      <c r="U100" s="208" t="s">
        <v>166</v>
      </c>
      <c r="V100" s="208" t="s">
        <v>166</v>
      </c>
      <c r="W100" s="208" t="s">
        <v>166</v>
      </c>
      <c r="X100" s="208" t="s">
        <v>166</v>
      </c>
      <c r="Y100" s="208" t="s">
        <v>166</v>
      </c>
      <c r="Z100" s="208" t="s">
        <v>166</v>
      </c>
      <c r="AA100" s="208" t="s">
        <v>166</v>
      </c>
      <c r="AB100" s="208" t="s">
        <v>166</v>
      </c>
      <c r="AC100" s="208" t="s">
        <v>166</v>
      </c>
      <c r="AD100" s="208" t="s">
        <v>166</v>
      </c>
      <c r="AE100" s="208" t="s">
        <v>166</v>
      </c>
      <c r="AF100" s="208" t="s">
        <v>166</v>
      </c>
      <c r="AG100" s="208" t="s">
        <v>166</v>
      </c>
      <c r="AH100" s="208" t="s">
        <v>166</v>
      </c>
      <c r="AI100" s="208" t="s">
        <v>166</v>
      </c>
      <c r="AJ100" s="208" t="s">
        <v>166</v>
      </c>
      <c r="AK100" s="208" t="s">
        <v>166</v>
      </c>
      <c r="AL100" s="208" t="s">
        <v>166</v>
      </c>
      <c r="AM100" s="208" t="s">
        <v>166</v>
      </c>
      <c r="AN100" s="208" t="s">
        <v>166</v>
      </c>
      <c r="AO100" s="208" t="s">
        <v>166</v>
      </c>
      <c r="AP100" s="208" t="s">
        <v>166</v>
      </c>
      <c r="AQ100" s="208" t="s">
        <v>166</v>
      </c>
      <c r="AR100" s="208" t="s">
        <v>166</v>
      </c>
      <c r="AS100" s="208" t="s">
        <v>166</v>
      </c>
      <c r="AT100" s="208" t="s">
        <v>166</v>
      </c>
      <c r="AU100" s="208" t="s">
        <v>166</v>
      </c>
      <c r="AV100" s="208" t="s">
        <v>166</v>
      </c>
      <c r="AW100" s="208" t="s">
        <v>166</v>
      </c>
      <c r="AX100" s="664" t="s">
        <v>166</v>
      </c>
      <c r="AY100" s="664"/>
      <c r="AZ100" s="644"/>
      <c r="BA100" s="644"/>
      <c r="BB100" s="644"/>
      <c r="BC100" s="644"/>
      <c r="BD100" s="1"/>
    </row>
    <row r="101" spans="2:56" x14ac:dyDescent="0.25">
      <c r="B101" s="1"/>
      <c r="C101" s="1"/>
      <c r="D101" s="660" t="s">
        <v>167</v>
      </c>
      <c r="E101" s="662" t="s">
        <v>168</v>
      </c>
      <c r="F101" s="221">
        <v>2522</v>
      </c>
      <c r="G101" s="222" t="s">
        <v>40</v>
      </c>
      <c r="H101" s="208">
        <v>38</v>
      </c>
      <c r="I101" s="208">
        <v>28</v>
      </c>
      <c r="J101" s="208">
        <v>28</v>
      </c>
      <c r="K101" s="208">
        <v>36</v>
      </c>
      <c r="L101" s="208">
        <v>36</v>
      </c>
      <c r="M101" s="208">
        <v>52</v>
      </c>
      <c r="N101" s="208">
        <v>60</v>
      </c>
      <c r="O101" s="208">
        <v>52</v>
      </c>
      <c r="P101" s="208">
        <v>68</v>
      </c>
      <c r="Q101" s="208">
        <v>148</v>
      </c>
      <c r="R101" s="208">
        <v>108</v>
      </c>
      <c r="S101" s="208">
        <v>44</v>
      </c>
      <c r="T101" s="208">
        <v>44</v>
      </c>
      <c r="U101" s="208">
        <v>80</v>
      </c>
      <c r="V101" s="208">
        <v>88</v>
      </c>
      <c r="W101" s="208">
        <v>164</v>
      </c>
      <c r="X101" s="208">
        <v>80</v>
      </c>
      <c r="Y101" s="208">
        <v>40</v>
      </c>
      <c r="Z101" s="208">
        <v>48</v>
      </c>
      <c r="AA101" s="208">
        <v>48</v>
      </c>
      <c r="AB101" s="208">
        <v>64</v>
      </c>
      <c r="AC101" s="208">
        <v>64</v>
      </c>
      <c r="AD101" s="208">
        <v>72</v>
      </c>
      <c r="AE101" s="208">
        <v>64</v>
      </c>
      <c r="AF101" s="208">
        <v>64</v>
      </c>
      <c r="AG101" s="208">
        <v>56</v>
      </c>
      <c r="AH101" s="208">
        <v>64</v>
      </c>
      <c r="AI101" s="208">
        <v>40</v>
      </c>
      <c r="AJ101" s="208">
        <v>40</v>
      </c>
      <c r="AK101" s="208">
        <v>40</v>
      </c>
      <c r="AL101" s="208">
        <v>48</v>
      </c>
      <c r="AM101" s="208">
        <v>56</v>
      </c>
      <c r="AN101" s="208">
        <v>56</v>
      </c>
      <c r="AO101" s="208">
        <v>56</v>
      </c>
      <c r="AP101" s="208">
        <v>56</v>
      </c>
      <c r="AQ101" s="208">
        <v>56</v>
      </c>
      <c r="AR101" s="208">
        <v>56</v>
      </c>
      <c r="AS101" s="208">
        <v>48</v>
      </c>
      <c r="AT101" s="208">
        <v>48</v>
      </c>
      <c r="AU101" s="208">
        <v>48</v>
      </c>
      <c r="AV101" s="208">
        <v>48</v>
      </c>
      <c r="AW101" s="208">
        <v>44</v>
      </c>
      <c r="AX101" s="664">
        <v>44</v>
      </c>
      <c r="AY101" s="664"/>
      <c r="AZ101" s="644"/>
      <c r="BA101" s="644"/>
      <c r="BB101" s="644"/>
      <c r="BC101" s="644"/>
      <c r="BD101" s="1"/>
    </row>
    <row r="102" spans="2:56" ht="15.75" thickBot="1" x14ac:dyDescent="0.3">
      <c r="B102" s="1"/>
      <c r="C102" s="1"/>
      <c r="D102" s="661"/>
      <c r="E102" s="663"/>
      <c r="F102" s="223">
        <v>338</v>
      </c>
      <c r="G102" s="224" t="s">
        <v>169</v>
      </c>
      <c r="H102" s="208" t="s">
        <v>166</v>
      </c>
      <c r="I102" s="208" t="s">
        <v>166</v>
      </c>
      <c r="J102" s="208" t="s">
        <v>166</v>
      </c>
      <c r="K102" s="225">
        <v>4</v>
      </c>
      <c r="L102" s="225">
        <v>4</v>
      </c>
      <c r="M102" s="225">
        <v>4</v>
      </c>
      <c r="N102" s="225">
        <v>4</v>
      </c>
      <c r="O102" s="225">
        <v>2</v>
      </c>
      <c r="P102" s="225">
        <v>6</v>
      </c>
      <c r="Q102" s="225">
        <v>6</v>
      </c>
      <c r="R102" s="225">
        <v>2</v>
      </c>
      <c r="S102" s="225">
        <v>2</v>
      </c>
      <c r="T102" s="225">
        <v>6</v>
      </c>
      <c r="U102" s="225">
        <v>6</v>
      </c>
      <c r="V102" s="225">
        <v>2</v>
      </c>
      <c r="W102" s="225">
        <v>8</v>
      </c>
      <c r="X102" s="225">
        <v>22</v>
      </c>
      <c r="Y102" s="225">
        <v>22</v>
      </c>
      <c r="Z102" s="225">
        <v>18</v>
      </c>
      <c r="AA102" s="225">
        <v>18</v>
      </c>
      <c r="AB102" s="225">
        <v>22</v>
      </c>
      <c r="AC102" s="225">
        <v>14</v>
      </c>
      <c r="AD102" s="225">
        <v>10</v>
      </c>
      <c r="AE102" s="225">
        <v>10</v>
      </c>
      <c r="AF102" s="225">
        <v>14</v>
      </c>
      <c r="AG102" s="225">
        <v>10</v>
      </c>
      <c r="AH102" s="225">
        <v>6</v>
      </c>
      <c r="AI102" s="225">
        <v>6</v>
      </c>
      <c r="AJ102" s="225">
        <v>10</v>
      </c>
      <c r="AK102" s="225">
        <v>10</v>
      </c>
      <c r="AL102" s="225">
        <v>6</v>
      </c>
      <c r="AM102" s="225">
        <v>6</v>
      </c>
      <c r="AN102" s="225">
        <v>10</v>
      </c>
      <c r="AO102" s="225">
        <v>10</v>
      </c>
      <c r="AP102" s="225">
        <v>6</v>
      </c>
      <c r="AQ102" s="225">
        <v>6</v>
      </c>
      <c r="AR102" s="225">
        <v>10</v>
      </c>
      <c r="AS102" s="225">
        <v>10</v>
      </c>
      <c r="AT102" s="225">
        <v>6</v>
      </c>
      <c r="AU102" s="225">
        <v>6</v>
      </c>
      <c r="AV102" s="225">
        <v>10</v>
      </c>
      <c r="AW102" s="225">
        <v>4</v>
      </c>
      <c r="AX102" s="664" t="s">
        <v>166</v>
      </c>
      <c r="AY102" s="664"/>
      <c r="AZ102" s="644"/>
      <c r="BA102" s="644"/>
      <c r="BB102" s="644"/>
      <c r="BC102" s="644"/>
      <c r="BD102" s="1"/>
    </row>
    <row r="103" spans="2:56" ht="15.75" thickBot="1" x14ac:dyDescent="0.3">
      <c r="B103" s="1"/>
      <c r="C103" s="1"/>
      <c r="D103" s="226" t="s">
        <v>170</v>
      </c>
      <c r="E103" s="227"/>
      <c r="F103" s="228">
        <v>4675</v>
      </c>
      <c r="G103" s="229" t="s">
        <v>171</v>
      </c>
      <c r="H103" s="230">
        <v>67</v>
      </c>
      <c r="I103" s="230">
        <v>73</v>
      </c>
      <c r="J103" s="230">
        <v>73</v>
      </c>
      <c r="K103" s="230">
        <v>89</v>
      </c>
      <c r="L103" s="230">
        <v>89</v>
      </c>
      <c r="M103" s="230">
        <v>101</v>
      </c>
      <c r="N103" s="230">
        <v>109</v>
      </c>
      <c r="O103" s="230">
        <v>99</v>
      </c>
      <c r="P103" s="230">
        <v>119</v>
      </c>
      <c r="Q103" s="230">
        <v>199</v>
      </c>
      <c r="R103" s="230">
        <v>155</v>
      </c>
      <c r="S103" s="230">
        <v>91</v>
      </c>
      <c r="T103" s="230">
        <v>95</v>
      </c>
      <c r="U103" s="230">
        <v>131</v>
      </c>
      <c r="V103" s="230">
        <v>135</v>
      </c>
      <c r="W103" s="230">
        <v>201</v>
      </c>
      <c r="X103" s="230">
        <v>144</v>
      </c>
      <c r="Y103" s="230">
        <v>104</v>
      </c>
      <c r="Z103" s="230">
        <v>108</v>
      </c>
      <c r="AA103" s="230">
        <v>108</v>
      </c>
      <c r="AB103" s="230">
        <v>127</v>
      </c>
      <c r="AC103" s="230">
        <v>119</v>
      </c>
      <c r="AD103" s="230">
        <v>123</v>
      </c>
      <c r="AE103" s="230">
        <v>115</v>
      </c>
      <c r="AF103" s="230">
        <v>119</v>
      </c>
      <c r="AG103" s="230">
        <v>107</v>
      </c>
      <c r="AH103" s="230">
        <v>111</v>
      </c>
      <c r="AI103" s="230">
        <v>89</v>
      </c>
      <c r="AJ103" s="230">
        <v>93</v>
      </c>
      <c r="AK103" s="230">
        <v>93</v>
      </c>
      <c r="AL103" s="230">
        <v>97</v>
      </c>
      <c r="AM103" s="230">
        <v>105</v>
      </c>
      <c r="AN103" s="230">
        <v>109</v>
      </c>
      <c r="AO103" s="230">
        <v>109</v>
      </c>
      <c r="AP103" s="230">
        <v>105</v>
      </c>
      <c r="AQ103" s="230">
        <v>105</v>
      </c>
      <c r="AR103" s="230">
        <v>109</v>
      </c>
      <c r="AS103" s="230">
        <v>101</v>
      </c>
      <c r="AT103" s="230">
        <v>97</v>
      </c>
      <c r="AU103" s="230">
        <v>97</v>
      </c>
      <c r="AV103" s="230">
        <v>101</v>
      </c>
      <c r="AW103" s="230">
        <v>79</v>
      </c>
      <c r="AX103" s="665">
        <v>75</v>
      </c>
      <c r="AY103" s="665"/>
      <c r="AZ103" s="644"/>
      <c r="BA103" s="644"/>
      <c r="BB103" s="644"/>
      <c r="BC103" s="644"/>
      <c r="BD103" s="1"/>
    </row>
    <row r="104" spans="2:56" x14ac:dyDescent="0.25">
      <c r="B104" s="1"/>
      <c r="C104" s="1"/>
      <c r="D104" s="231">
        <v>16</v>
      </c>
      <c r="E104" s="231">
        <v>171</v>
      </c>
      <c r="F104" s="232">
        <v>1720</v>
      </c>
      <c r="G104" s="212" t="s">
        <v>34</v>
      </c>
      <c r="H104" s="233">
        <v>6</v>
      </c>
      <c r="I104" s="233">
        <v>3</v>
      </c>
      <c r="J104" s="233">
        <v>3</v>
      </c>
      <c r="K104" s="225">
        <v>-7</v>
      </c>
      <c r="L104" s="225">
        <v>-7</v>
      </c>
      <c r="M104" s="233">
        <v>11</v>
      </c>
      <c r="N104" s="233">
        <v>9</v>
      </c>
      <c r="O104" s="233">
        <v>12</v>
      </c>
      <c r="P104" s="233">
        <v>7</v>
      </c>
      <c r="Q104" s="225">
        <v>-22</v>
      </c>
      <c r="R104" s="225">
        <v>-11</v>
      </c>
      <c r="S104" s="233">
        <v>6</v>
      </c>
      <c r="T104" s="233">
        <v>5</v>
      </c>
      <c r="U104" s="225">
        <v>-5</v>
      </c>
      <c r="V104" s="225">
        <v>-6</v>
      </c>
      <c r="W104" s="225">
        <v>-18</v>
      </c>
      <c r="X104" s="225">
        <v>-8</v>
      </c>
      <c r="Y104" s="233">
        <v>3</v>
      </c>
      <c r="Z104" s="233">
        <v>2</v>
      </c>
      <c r="AA104" s="233">
        <v>2</v>
      </c>
      <c r="AB104" s="225">
        <v>-3</v>
      </c>
      <c r="AC104" s="225">
        <v>-1</v>
      </c>
      <c r="AD104" s="225">
        <v>-2</v>
      </c>
      <c r="AE104" s="233">
        <v>1</v>
      </c>
      <c r="AF104" s="225">
        <v>-1</v>
      </c>
      <c r="AG104" s="233">
        <v>3</v>
      </c>
      <c r="AH104" s="233">
        <v>2</v>
      </c>
      <c r="AI104" s="233">
        <v>6</v>
      </c>
      <c r="AJ104" s="233">
        <v>5</v>
      </c>
      <c r="AK104" s="233">
        <v>5</v>
      </c>
      <c r="AL104" s="233">
        <v>4</v>
      </c>
      <c r="AM104" s="233">
        <v>2</v>
      </c>
      <c r="AN104" s="233">
        <v>1</v>
      </c>
      <c r="AO104" s="233">
        <v>1</v>
      </c>
      <c r="AP104" s="233">
        <v>2</v>
      </c>
      <c r="AQ104" s="233">
        <v>2</v>
      </c>
      <c r="AR104" s="233">
        <v>1</v>
      </c>
      <c r="AS104" s="233">
        <v>3</v>
      </c>
      <c r="AT104" s="233">
        <v>4</v>
      </c>
      <c r="AU104" s="233">
        <v>4</v>
      </c>
      <c r="AV104" s="233">
        <v>3</v>
      </c>
      <c r="AW104" s="233">
        <v>11</v>
      </c>
      <c r="AX104" s="666">
        <v>12</v>
      </c>
      <c r="AY104" s="666"/>
      <c r="AZ104" s="644"/>
      <c r="BA104" s="644"/>
      <c r="BB104" s="644"/>
      <c r="BC104" s="644"/>
      <c r="BD104" s="1"/>
    </row>
    <row r="105" spans="2:56" ht="15.75" thickBot="1" x14ac:dyDescent="0.3">
      <c r="B105" s="1"/>
      <c r="C105" s="1"/>
      <c r="D105" s="234">
        <v>16</v>
      </c>
      <c r="E105" s="234">
        <v>173</v>
      </c>
      <c r="F105" s="232">
        <v>1720</v>
      </c>
      <c r="G105" s="212" t="s">
        <v>28</v>
      </c>
      <c r="H105" s="233">
        <v>7</v>
      </c>
      <c r="I105" s="233">
        <v>4</v>
      </c>
      <c r="J105" s="233">
        <v>4</v>
      </c>
      <c r="K105" s="225">
        <v>-2</v>
      </c>
      <c r="L105" s="225">
        <v>-2</v>
      </c>
      <c r="M105" s="233">
        <v>12</v>
      </c>
      <c r="N105" s="233">
        <v>10</v>
      </c>
      <c r="O105" s="233">
        <v>13</v>
      </c>
      <c r="P105" s="233">
        <v>8</v>
      </c>
      <c r="Q105" s="225">
        <v>-21</v>
      </c>
      <c r="R105" s="225">
        <v>-10</v>
      </c>
      <c r="S105" s="233">
        <v>7</v>
      </c>
      <c r="T105" s="233">
        <v>6</v>
      </c>
      <c r="U105" s="225">
        <v>-4</v>
      </c>
      <c r="V105" s="225">
        <v>-5</v>
      </c>
      <c r="W105" s="225">
        <v>-17</v>
      </c>
      <c r="X105" s="225">
        <v>-6</v>
      </c>
      <c r="Y105" s="233">
        <v>5</v>
      </c>
      <c r="Z105" s="233">
        <v>4</v>
      </c>
      <c r="AA105" s="233">
        <v>4</v>
      </c>
      <c r="AB105" s="225">
        <v>-2</v>
      </c>
      <c r="AC105" s="233">
        <v>1</v>
      </c>
      <c r="AD105" s="225">
        <v>-1</v>
      </c>
      <c r="AE105" s="233">
        <v>2</v>
      </c>
      <c r="AF105" s="233">
        <v>1</v>
      </c>
      <c r="AG105" s="233">
        <v>4</v>
      </c>
      <c r="AH105" s="233">
        <v>3</v>
      </c>
      <c r="AI105" s="233">
        <v>9</v>
      </c>
      <c r="AJ105" s="233">
        <v>8</v>
      </c>
      <c r="AK105" s="233">
        <v>8</v>
      </c>
      <c r="AL105" s="233">
        <v>7</v>
      </c>
      <c r="AM105" s="233">
        <v>5</v>
      </c>
      <c r="AN105" s="233">
        <v>4</v>
      </c>
      <c r="AO105" s="233">
        <v>4</v>
      </c>
      <c r="AP105" s="233">
        <v>5</v>
      </c>
      <c r="AQ105" s="233">
        <v>5</v>
      </c>
      <c r="AR105" s="233">
        <v>4</v>
      </c>
      <c r="AS105" s="233">
        <v>6</v>
      </c>
      <c r="AT105" s="233">
        <v>7</v>
      </c>
      <c r="AU105" s="233">
        <v>7</v>
      </c>
      <c r="AV105" s="233">
        <v>6</v>
      </c>
      <c r="AW105" s="233">
        <v>14</v>
      </c>
      <c r="AX105" s="666">
        <v>15</v>
      </c>
      <c r="AY105" s="666"/>
      <c r="AZ105" s="644"/>
      <c r="BA105" s="644"/>
      <c r="BB105" s="644"/>
      <c r="BC105" s="644"/>
      <c r="BD105" s="1"/>
    </row>
    <row r="106" spans="2:56" x14ac:dyDescent="0.25">
      <c r="B106" s="1"/>
      <c r="C106" s="1"/>
      <c r="D106" s="234">
        <v>102</v>
      </c>
      <c r="E106" s="234">
        <v>973</v>
      </c>
      <c r="F106" s="232">
        <v>1520</v>
      </c>
      <c r="G106" s="212" t="s">
        <v>31</v>
      </c>
      <c r="H106" s="214" t="s">
        <v>166</v>
      </c>
      <c r="I106" s="215" t="s">
        <v>166</v>
      </c>
      <c r="J106" s="215" t="s">
        <v>166</v>
      </c>
      <c r="K106" s="215" t="s">
        <v>166</v>
      </c>
      <c r="L106" s="216" t="s">
        <v>166</v>
      </c>
      <c r="M106" s="233">
        <v>18</v>
      </c>
      <c r="N106" s="233">
        <v>16</v>
      </c>
      <c r="O106" s="233">
        <v>19</v>
      </c>
      <c r="P106" s="233">
        <v>14</v>
      </c>
      <c r="Q106" s="233">
        <v>2</v>
      </c>
      <c r="R106" s="233">
        <v>13</v>
      </c>
      <c r="S106" s="233">
        <v>29</v>
      </c>
      <c r="T106" s="233">
        <v>28</v>
      </c>
      <c r="U106" s="233">
        <v>19</v>
      </c>
      <c r="V106" s="233">
        <v>18</v>
      </c>
      <c r="W106" s="225">
        <v>-3</v>
      </c>
      <c r="X106" s="233">
        <v>15</v>
      </c>
      <c r="Y106" s="233">
        <v>25</v>
      </c>
      <c r="Z106" s="233">
        <v>24</v>
      </c>
      <c r="AA106" s="233">
        <v>24</v>
      </c>
      <c r="AB106" s="233">
        <v>19</v>
      </c>
      <c r="AC106" s="233">
        <v>21</v>
      </c>
      <c r="AD106" s="233">
        <v>20</v>
      </c>
      <c r="AE106" s="233">
        <v>22</v>
      </c>
      <c r="AF106" s="233">
        <v>21</v>
      </c>
      <c r="AG106" s="233">
        <v>24</v>
      </c>
      <c r="AH106" s="233">
        <v>23</v>
      </c>
      <c r="AI106" s="233">
        <v>29</v>
      </c>
      <c r="AJ106" s="233">
        <v>28</v>
      </c>
      <c r="AK106" s="233">
        <v>28</v>
      </c>
      <c r="AL106" s="233">
        <v>27</v>
      </c>
      <c r="AM106" s="233">
        <v>25</v>
      </c>
      <c r="AN106" s="233">
        <v>24</v>
      </c>
      <c r="AO106" s="233">
        <v>24</v>
      </c>
      <c r="AP106" s="233">
        <v>25</v>
      </c>
      <c r="AQ106" s="233">
        <v>25</v>
      </c>
      <c r="AR106" s="233">
        <v>24</v>
      </c>
      <c r="AS106" s="233">
        <v>26</v>
      </c>
      <c r="AT106" s="233">
        <v>27</v>
      </c>
      <c r="AU106" s="233">
        <v>27</v>
      </c>
      <c r="AV106" s="233">
        <v>26</v>
      </c>
      <c r="AW106" s="233">
        <v>28</v>
      </c>
      <c r="AX106" s="666">
        <v>29</v>
      </c>
      <c r="AY106" s="666"/>
      <c r="AZ106" s="644"/>
      <c r="BA106" s="644"/>
      <c r="BB106" s="644"/>
      <c r="BC106" s="644"/>
      <c r="BD106" s="1"/>
    </row>
    <row r="107" spans="2:56" ht="15.75" thickBot="1" x14ac:dyDescent="0.3">
      <c r="B107" s="1"/>
      <c r="C107" s="1"/>
      <c r="D107" s="234">
        <v>102</v>
      </c>
      <c r="E107" s="234">
        <v>973</v>
      </c>
      <c r="F107" s="232">
        <v>1520</v>
      </c>
      <c r="G107" s="212" t="s">
        <v>37</v>
      </c>
      <c r="H107" s="218" t="s">
        <v>166</v>
      </c>
      <c r="I107" s="219" t="s">
        <v>166</v>
      </c>
      <c r="J107" s="219" t="s">
        <v>166</v>
      </c>
      <c r="K107" s="219" t="s">
        <v>166</v>
      </c>
      <c r="L107" s="220" t="s">
        <v>166</v>
      </c>
      <c r="M107" s="233">
        <v>18</v>
      </c>
      <c r="N107" s="233">
        <v>16</v>
      </c>
      <c r="O107" s="233">
        <v>19</v>
      </c>
      <c r="P107" s="233">
        <v>14</v>
      </c>
      <c r="Q107" s="233">
        <v>2</v>
      </c>
      <c r="R107" s="233">
        <v>13</v>
      </c>
      <c r="S107" s="233">
        <v>29</v>
      </c>
      <c r="T107" s="233">
        <v>28</v>
      </c>
      <c r="U107" s="233">
        <v>19</v>
      </c>
      <c r="V107" s="233">
        <v>18</v>
      </c>
      <c r="W107" s="225">
        <v>-3</v>
      </c>
      <c r="X107" s="233">
        <v>15</v>
      </c>
      <c r="Y107" s="233">
        <v>25</v>
      </c>
      <c r="Z107" s="233">
        <v>24</v>
      </c>
      <c r="AA107" s="233">
        <v>24</v>
      </c>
      <c r="AB107" s="233">
        <v>19</v>
      </c>
      <c r="AC107" s="233">
        <v>21</v>
      </c>
      <c r="AD107" s="233">
        <v>20</v>
      </c>
      <c r="AE107" s="233">
        <v>22</v>
      </c>
      <c r="AF107" s="233">
        <v>21</v>
      </c>
      <c r="AG107" s="233">
        <v>24</v>
      </c>
      <c r="AH107" s="233">
        <v>23</v>
      </c>
      <c r="AI107" s="233">
        <v>29</v>
      </c>
      <c r="AJ107" s="233">
        <v>28</v>
      </c>
      <c r="AK107" s="233">
        <v>28</v>
      </c>
      <c r="AL107" s="233">
        <v>27</v>
      </c>
      <c r="AM107" s="233">
        <v>25</v>
      </c>
      <c r="AN107" s="233">
        <v>24</v>
      </c>
      <c r="AO107" s="233">
        <v>24</v>
      </c>
      <c r="AP107" s="233">
        <v>25</v>
      </c>
      <c r="AQ107" s="233">
        <v>25</v>
      </c>
      <c r="AR107" s="233">
        <v>24</v>
      </c>
      <c r="AS107" s="233">
        <v>26</v>
      </c>
      <c r="AT107" s="233">
        <v>27</v>
      </c>
      <c r="AU107" s="233">
        <v>27</v>
      </c>
      <c r="AV107" s="233">
        <v>26</v>
      </c>
      <c r="AW107" s="233">
        <v>28</v>
      </c>
      <c r="AX107" s="666">
        <v>29</v>
      </c>
      <c r="AY107" s="666"/>
      <c r="AZ107" s="644"/>
      <c r="BA107" s="644"/>
      <c r="BB107" s="644"/>
      <c r="BC107" s="644"/>
      <c r="BD107" s="1"/>
    </row>
    <row r="108" spans="2:56" ht="15.75" thickBot="1" x14ac:dyDescent="0.3">
      <c r="B108" s="1"/>
      <c r="C108" s="1"/>
      <c r="D108" s="235" t="s">
        <v>172</v>
      </c>
      <c r="E108" s="236" t="s">
        <v>173</v>
      </c>
      <c r="F108" s="237">
        <v>6480</v>
      </c>
      <c r="G108" s="238" t="s">
        <v>174</v>
      </c>
      <c r="H108" s="230">
        <v>80</v>
      </c>
      <c r="I108" s="230">
        <v>80</v>
      </c>
      <c r="J108" s="230">
        <v>80</v>
      </c>
      <c r="K108" s="230">
        <v>80</v>
      </c>
      <c r="L108" s="230">
        <v>80</v>
      </c>
      <c r="M108" s="230">
        <v>160</v>
      </c>
      <c r="N108" s="230">
        <v>160</v>
      </c>
      <c r="O108" s="230">
        <v>160</v>
      </c>
      <c r="P108" s="230">
        <v>160</v>
      </c>
      <c r="Q108" s="230">
        <v>160</v>
      </c>
      <c r="R108" s="230">
        <v>160</v>
      </c>
      <c r="S108" s="230">
        <v>160</v>
      </c>
      <c r="T108" s="230">
        <v>160</v>
      </c>
      <c r="U108" s="230">
        <v>160</v>
      </c>
      <c r="V108" s="230">
        <v>160</v>
      </c>
      <c r="W108" s="230">
        <v>160</v>
      </c>
      <c r="X108" s="230">
        <v>160</v>
      </c>
      <c r="Y108" s="230">
        <v>160</v>
      </c>
      <c r="Z108" s="230">
        <v>160</v>
      </c>
      <c r="AA108" s="230">
        <v>160</v>
      </c>
      <c r="AB108" s="230">
        <v>160</v>
      </c>
      <c r="AC108" s="230">
        <v>160</v>
      </c>
      <c r="AD108" s="230">
        <v>160</v>
      </c>
      <c r="AE108" s="230">
        <v>160</v>
      </c>
      <c r="AF108" s="230">
        <v>160</v>
      </c>
      <c r="AG108" s="230">
        <v>160</v>
      </c>
      <c r="AH108" s="230">
        <v>160</v>
      </c>
      <c r="AI108" s="230">
        <v>160</v>
      </c>
      <c r="AJ108" s="230">
        <v>160</v>
      </c>
      <c r="AK108" s="230">
        <v>160</v>
      </c>
      <c r="AL108" s="230">
        <v>160</v>
      </c>
      <c r="AM108" s="230">
        <v>160</v>
      </c>
      <c r="AN108" s="230">
        <v>160</v>
      </c>
      <c r="AO108" s="230">
        <v>160</v>
      </c>
      <c r="AP108" s="230">
        <v>160</v>
      </c>
      <c r="AQ108" s="230">
        <v>160</v>
      </c>
      <c r="AR108" s="230">
        <v>160</v>
      </c>
      <c r="AS108" s="230">
        <v>160</v>
      </c>
      <c r="AT108" s="230">
        <v>160</v>
      </c>
      <c r="AU108" s="230">
        <v>160</v>
      </c>
      <c r="AV108" s="230">
        <v>160</v>
      </c>
      <c r="AW108" s="230">
        <v>160</v>
      </c>
      <c r="AX108" s="665">
        <v>160</v>
      </c>
      <c r="AY108" s="665"/>
      <c r="AZ108" s="644"/>
      <c r="BA108" s="644"/>
      <c r="BB108" s="644"/>
      <c r="BC108" s="644"/>
      <c r="BD108" s="1"/>
    </row>
    <row r="109" spans="2:56" ht="15.75" thickBot="1" x14ac:dyDescent="0.3">
      <c r="B109" s="1"/>
      <c r="C109" s="1"/>
      <c r="D109" s="239"/>
      <c r="E109" s="240">
        <v>1805</v>
      </c>
      <c r="F109" s="241">
        <v>0.28000000000000003</v>
      </c>
      <c r="G109" s="226" t="s">
        <v>175</v>
      </c>
      <c r="H109" s="242">
        <v>13</v>
      </c>
      <c r="I109" s="242">
        <v>7</v>
      </c>
      <c r="J109" s="242">
        <v>7</v>
      </c>
      <c r="K109" s="243">
        <v>-9</v>
      </c>
      <c r="L109" s="243">
        <v>-9</v>
      </c>
      <c r="M109" s="242">
        <v>59</v>
      </c>
      <c r="N109" s="242">
        <v>51</v>
      </c>
      <c r="O109" s="242">
        <v>61</v>
      </c>
      <c r="P109" s="242">
        <v>41</v>
      </c>
      <c r="Q109" s="243">
        <v>-39</v>
      </c>
      <c r="R109" s="242">
        <v>5</v>
      </c>
      <c r="S109" s="242">
        <v>69</v>
      </c>
      <c r="T109" s="244">
        <v>65</v>
      </c>
      <c r="U109" s="244">
        <v>29</v>
      </c>
      <c r="V109" s="244">
        <v>25</v>
      </c>
      <c r="W109" s="245">
        <v>-41</v>
      </c>
      <c r="X109" s="244">
        <v>16</v>
      </c>
      <c r="Y109" s="244">
        <v>56</v>
      </c>
      <c r="Z109" s="244">
        <v>52</v>
      </c>
      <c r="AA109" s="244">
        <v>52</v>
      </c>
      <c r="AB109" s="244">
        <v>33</v>
      </c>
      <c r="AC109" s="244">
        <v>41</v>
      </c>
      <c r="AD109" s="244">
        <v>37</v>
      </c>
      <c r="AE109" s="244">
        <v>45</v>
      </c>
      <c r="AF109" s="244">
        <v>41</v>
      </c>
      <c r="AG109" s="244">
        <v>53</v>
      </c>
      <c r="AH109" s="244">
        <v>49</v>
      </c>
      <c r="AI109" s="244">
        <v>71</v>
      </c>
      <c r="AJ109" s="244">
        <v>67</v>
      </c>
      <c r="AK109" s="244">
        <v>67</v>
      </c>
      <c r="AL109" s="244">
        <v>63</v>
      </c>
      <c r="AM109" s="244">
        <v>55</v>
      </c>
      <c r="AN109" s="244">
        <v>51</v>
      </c>
      <c r="AO109" s="244">
        <v>51</v>
      </c>
      <c r="AP109" s="244">
        <v>55</v>
      </c>
      <c r="AQ109" s="244">
        <v>55</v>
      </c>
      <c r="AR109" s="244">
        <v>51</v>
      </c>
      <c r="AS109" s="244">
        <v>59</v>
      </c>
      <c r="AT109" s="244">
        <v>63</v>
      </c>
      <c r="AU109" s="244">
        <v>63</v>
      </c>
      <c r="AV109" s="244">
        <v>59</v>
      </c>
      <c r="AW109" s="244">
        <v>81</v>
      </c>
      <c r="AX109" s="246">
        <v>85</v>
      </c>
      <c r="AY109" s="667"/>
      <c r="AZ109" s="644"/>
      <c r="BA109" s="644"/>
      <c r="BB109" s="644"/>
      <c r="BC109" s="1"/>
      <c r="BD109" s="1"/>
    </row>
  </sheetData>
  <mergeCells count="124">
    <mergeCell ref="AY109:AZ109"/>
    <mergeCell ref="BA109:BB109"/>
    <mergeCell ref="AX107:AY107"/>
    <mergeCell ref="AZ107:BA107"/>
    <mergeCell ref="BB107:BC107"/>
    <mergeCell ref="AX108:AY108"/>
    <mergeCell ref="AZ108:BA108"/>
    <mergeCell ref="BB108:BC108"/>
    <mergeCell ref="AX105:AY105"/>
    <mergeCell ref="AZ105:BA105"/>
    <mergeCell ref="BB105:BC105"/>
    <mergeCell ref="AX106:AY106"/>
    <mergeCell ref="AZ106:BA106"/>
    <mergeCell ref="BB106:BC106"/>
    <mergeCell ref="AX103:AY103"/>
    <mergeCell ref="AZ103:BA103"/>
    <mergeCell ref="BB103:BC103"/>
    <mergeCell ref="AX104:AY104"/>
    <mergeCell ref="AZ104:BA104"/>
    <mergeCell ref="BB104:BC104"/>
    <mergeCell ref="AX100:AY100"/>
    <mergeCell ref="AZ100:BA100"/>
    <mergeCell ref="BB100:BC100"/>
    <mergeCell ref="D101:D102"/>
    <mergeCell ref="E101:E102"/>
    <mergeCell ref="AX101:AY101"/>
    <mergeCell ref="AZ101:BA101"/>
    <mergeCell ref="BB101:BC101"/>
    <mergeCell ref="AX102:AY102"/>
    <mergeCell ref="AZ102:BA102"/>
    <mergeCell ref="AX98:AY98"/>
    <mergeCell ref="AZ98:BA98"/>
    <mergeCell ref="BB98:BC98"/>
    <mergeCell ref="AX99:AY99"/>
    <mergeCell ref="AZ99:BA99"/>
    <mergeCell ref="BB99:BC99"/>
    <mergeCell ref="BB102:BC102"/>
    <mergeCell ref="AX97:AY97"/>
    <mergeCell ref="AZ97:BA97"/>
    <mergeCell ref="BB97:BC97"/>
    <mergeCell ref="O4:R4"/>
    <mergeCell ref="S4:V4"/>
    <mergeCell ref="W4:Z4"/>
    <mergeCell ref="AA4:AD4"/>
    <mergeCell ref="AE4:AH4"/>
    <mergeCell ref="AI4:AL4"/>
    <mergeCell ref="AW3:AX3"/>
    <mergeCell ref="AY3:AZ3"/>
    <mergeCell ref="BA3:BB3"/>
    <mergeCell ref="B4:B5"/>
    <mergeCell ref="C4:C5"/>
    <mergeCell ref="G4:G5"/>
    <mergeCell ref="H4:J4"/>
    <mergeCell ref="K4:N4"/>
    <mergeCell ref="AE3:AF3"/>
    <mergeCell ref="AI3:AJ3"/>
    <mergeCell ref="AK3:AL3"/>
    <mergeCell ref="AM3:AN3"/>
    <mergeCell ref="AO3:AP3"/>
    <mergeCell ref="AQ3:AR3"/>
    <mergeCell ref="AM4:AP4"/>
    <mergeCell ref="AQ4:AT4"/>
    <mergeCell ref="AU4:AX4"/>
    <mergeCell ref="AY4:BB4"/>
    <mergeCell ref="BA2:BB2"/>
    <mergeCell ref="H3:I3"/>
    <mergeCell ref="J3:K3"/>
    <mergeCell ref="L3:M3"/>
    <mergeCell ref="Q3:R3"/>
    <mergeCell ref="S3:T3"/>
    <mergeCell ref="W3:X3"/>
    <mergeCell ref="Y3:Z3"/>
    <mergeCell ref="AA3:AB3"/>
    <mergeCell ref="AC3:AD3"/>
    <mergeCell ref="AO2:AP2"/>
    <mergeCell ref="AQ2:AR2"/>
    <mergeCell ref="AS2:AT2"/>
    <mergeCell ref="AU2:AV2"/>
    <mergeCell ref="AW2:AX2"/>
    <mergeCell ref="AY2:AZ2"/>
    <mergeCell ref="W2:X2"/>
    <mergeCell ref="Y2:Z2"/>
    <mergeCell ref="AA2:AB2"/>
    <mergeCell ref="AC2:AD2"/>
    <mergeCell ref="AE2:AF2"/>
    <mergeCell ref="AI2:AJ2"/>
    <mergeCell ref="AS3:AT3"/>
    <mergeCell ref="AU3:AV3"/>
    <mergeCell ref="AS1:AT1"/>
    <mergeCell ref="AU1:AV1"/>
    <mergeCell ref="AW1:AX1"/>
    <mergeCell ref="AY1:AZ1"/>
    <mergeCell ref="BA1:BB1"/>
    <mergeCell ref="H2:I2"/>
    <mergeCell ref="J2:K2"/>
    <mergeCell ref="L2:M2"/>
    <mergeCell ref="Q2:R2"/>
    <mergeCell ref="S2:T2"/>
    <mergeCell ref="AE1:AF1"/>
    <mergeCell ref="AI1:AJ1"/>
    <mergeCell ref="AK1:AL1"/>
    <mergeCell ref="AM1:AN1"/>
    <mergeCell ref="AO1:AP1"/>
    <mergeCell ref="AQ1:AR1"/>
    <mergeCell ref="H1:I1"/>
    <mergeCell ref="J1:K1"/>
    <mergeCell ref="L1:M1"/>
    <mergeCell ref="Q1:R1"/>
    <mergeCell ref="S1:T1"/>
    <mergeCell ref="W1:X1"/>
    <mergeCell ref="Y1:Z1"/>
    <mergeCell ref="AA1:AB1"/>
    <mergeCell ref="AC1:AD1"/>
    <mergeCell ref="AG1:AH1"/>
    <mergeCell ref="AG2:AH2"/>
    <mergeCell ref="AG3:AH3"/>
    <mergeCell ref="AK2:AL2"/>
    <mergeCell ref="AM2:AN2"/>
    <mergeCell ref="O3:P3"/>
    <mergeCell ref="U1:V1"/>
    <mergeCell ref="U2:V2"/>
    <mergeCell ref="U3:V3"/>
    <mergeCell ref="O1:P1"/>
    <mergeCell ref="O2:P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8D9B-278E-409D-AF86-FE2F856A9118}">
  <sheetPr>
    <tabColor theme="0"/>
  </sheetPr>
  <dimension ref="A1:O15"/>
  <sheetViews>
    <sheetView zoomScaleNormal="100" workbookViewId="0">
      <selection activeCell="L5" sqref="L5"/>
    </sheetView>
  </sheetViews>
  <sheetFormatPr baseColWidth="10" defaultColWidth="0" defaultRowHeight="0" customHeight="1" zeroHeight="1" x14ac:dyDescent="0.25"/>
  <cols>
    <col min="1" max="1" width="3.140625" style="281" customWidth="1"/>
    <col min="2" max="2" width="4" style="280" bestFit="1" customWidth="1"/>
    <col min="3" max="3" width="22" style="280" customWidth="1"/>
    <col min="4" max="4" width="4.42578125" style="280" customWidth="1"/>
    <col min="5" max="5" width="27.7109375" style="280" customWidth="1"/>
    <col min="6" max="7" width="5.42578125" style="280" customWidth="1"/>
    <col min="8" max="8" width="37.140625" style="280" bestFit="1" customWidth="1"/>
    <col min="9" max="11" width="9.7109375" style="280" customWidth="1"/>
    <col min="12" max="14" width="10.42578125" style="280" customWidth="1"/>
    <col min="15" max="15" width="4" style="281" customWidth="1"/>
    <col min="16" max="16384" width="9.140625" style="280" hidden="1"/>
  </cols>
  <sheetData>
    <row r="1" spans="1:15" ht="16.5" customHeight="1" x14ac:dyDescent="0.25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5" s="517" customFormat="1" ht="31.5" customHeight="1" x14ac:dyDescent="0.25">
      <c r="B2" s="673" t="s">
        <v>265</v>
      </c>
      <c r="C2" s="673"/>
      <c r="D2" s="671" t="s">
        <v>433</v>
      </c>
      <c r="E2" s="671"/>
      <c r="F2" s="671"/>
      <c r="G2" s="671"/>
      <c r="H2" s="671"/>
      <c r="I2" s="671"/>
      <c r="J2" s="671"/>
      <c r="K2" s="671"/>
      <c r="L2" s="769"/>
      <c r="M2" s="769"/>
      <c r="N2" s="769"/>
      <c r="O2" s="575"/>
    </row>
    <row r="3" spans="1:15" s="517" customFormat="1" ht="17.25" customHeight="1" x14ac:dyDescent="0.25">
      <c r="A3" s="518"/>
      <c r="B3" s="673"/>
      <c r="C3" s="673"/>
      <c r="D3" s="672" t="s">
        <v>430</v>
      </c>
      <c r="E3" s="672"/>
      <c r="F3" s="672"/>
      <c r="G3" s="672"/>
      <c r="H3" s="672"/>
      <c r="I3" s="672"/>
      <c r="J3" s="672"/>
      <c r="K3" s="672"/>
      <c r="L3" s="769"/>
      <c r="M3" s="769"/>
      <c r="N3" s="769"/>
      <c r="O3" s="575"/>
    </row>
    <row r="4" spans="1:15" s="517" customFormat="1" ht="17.25" customHeight="1" x14ac:dyDescent="0.25">
      <c r="B4" s="670" t="s">
        <v>431</v>
      </c>
      <c r="C4" s="670"/>
      <c r="D4" s="670" t="s">
        <v>435</v>
      </c>
      <c r="E4" s="670"/>
      <c r="F4" s="670"/>
      <c r="G4" s="670"/>
      <c r="H4" s="670"/>
      <c r="I4" s="670"/>
      <c r="J4" s="670"/>
      <c r="K4" s="670"/>
      <c r="L4" s="670" t="s">
        <v>434</v>
      </c>
      <c r="M4" s="670"/>
      <c r="N4" s="670"/>
      <c r="O4" s="575"/>
    </row>
    <row r="5" spans="1:15" s="281" customFormat="1" ht="15.75" x14ac:dyDescent="0.25">
      <c r="B5" s="282"/>
      <c r="D5" s="403"/>
    </row>
    <row r="6" spans="1:15" s="281" customFormat="1" ht="15.75" x14ac:dyDescent="0.25">
      <c r="B6" s="501"/>
      <c r="C6" s="356"/>
      <c r="D6" s="356"/>
      <c r="E6" s="501"/>
      <c r="F6" s="501"/>
      <c r="G6" s="501"/>
      <c r="H6" s="501"/>
      <c r="I6" s="501"/>
      <c r="J6" s="501"/>
      <c r="K6" s="501"/>
      <c r="L6" s="288"/>
      <c r="M6" s="288"/>
      <c r="N6" s="502" t="s">
        <v>261</v>
      </c>
    </row>
    <row r="7" spans="1:15" s="281" customFormat="1" ht="15.75" customHeight="1" x14ac:dyDescent="0.25">
      <c r="B7" s="787" t="s">
        <v>416</v>
      </c>
      <c r="C7" s="787"/>
      <c r="D7" s="787"/>
      <c r="E7" s="787"/>
      <c r="F7" s="787"/>
      <c r="G7" s="787"/>
      <c r="H7" s="787"/>
      <c r="I7" s="787"/>
      <c r="J7" s="787"/>
      <c r="K7" s="787"/>
      <c r="L7" s="787"/>
      <c r="M7" s="787"/>
      <c r="N7" s="787"/>
    </row>
    <row r="8" spans="1:15" s="281" customFormat="1" ht="15" customHeight="1" x14ac:dyDescent="0.25">
      <c r="B8" s="788" t="s">
        <v>417</v>
      </c>
      <c r="C8" s="788"/>
      <c r="D8" s="788"/>
      <c r="E8" s="788"/>
      <c r="F8" s="788"/>
      <c r="G8" s="788"/>
      <c r="H8" s="788"/>
      <c r="I8" s="788"/>
      <c r="J8" s="788"/>
      <c r="K8" s="788"/>
      <c r="L8" s="788"/>
      <c r="M8" s="788"/>
      <c r="N8" s="788"/>
    </row>
    <row r="9" spans="1:15" s="509" customFormat="1" ht="36.75" customHeight="1" x14ac:dyDescent="0.25">
      <c r="A9" s="508"/>
      <c r="B9" s="602" t="s">
        <v>357</v>
      </c>
      <c r="C9" s="789" t="s">
        <v>358</v>
      </c>
      <c r="D9" s="790"/>
      <c r="E9" s="789" t="s">
        <v>359</v>
      </c>
      <c r="F9" s="791"/>
      <c r="G9" s="790"/>
      <c r="H9" s="603" t="s">
        <v>423</v>
      </c>
      <c r="I9" s="789" t="s">
        <v>418</v>
      </c>
      <c r="J9" s="791"/>
      <c r="K9" s="791"/>
      <c r="L9" s="789" t="s">
        <v>424</v>
      </c>
      <c r="M9" s="791"/>
      <c r="N9" s="790"/>
      <c r="O9" s="508"/>
    </row>
    <row r="10" spans="1:15" s="509" customFormat="1" ht="15.75" x14ac:dyDescent="0.25">
      <c r="A10" s="508"/>
      <c r="B10" s="510"/>
      <c r="C10" s="792"/>
      <c r="D10" s="793"/>
      <c r="E10" s="797"/>
      <c r="F10" s="798"/>
      <c r="G10" s="799"/>
      <c r="H10" s="512"/>
      <c r="I10" s="800"/>
      <c r="J10" s="801"/>
      <c r="K10" s="801"/>
      <c r="L10" s="800"/>
      <c r="M10" s="801"/>
      <c r="N10" s="802"/>
      <c r="O10" s="508"/>
    </row>
    <row r="11" spans="1:15" ht="15.75" x14ac:dyDescent="0.25">
      <c r="B11" s="511"/>
      <c r="C11" s="792"/>
      <c r="D11" s="793"/>
      <c r="E11" s="794"/>
      <c r="F11" s="795"/>
      <c r="G11" s="796"/>
      <c r="H11" s="513"/>
      <c r="I11" s="794"/>
      <c r="J11" s="795"/>
      <c r="K11" s="795"/>
      <c r="L11" s="794"/>
      <c r="M11" s="795"/>
      <c r="N11" s="796"/>
    </row>
    <row r="12" spans="1:15" ht="15.75" x14ac:dyDescent="0.25">
      <c r="B12" s="514"/>
      <c r="C12" s="792"/>
      <c r="D12" s="793"/>
      <c r="E12" s="794"/>
      <c r="F12" s="795"/>
      <c r="G12" s="796"/>
      <c r="H12" s="513"/>
      <c r="I12" s="794"/>
      <c r="J12" s="795"/>
      <c r="K12" s="795"/>
      <c r="L12" s="794"/>
      <c r="M12" s="795"/>
      <c r="N12" s="796"/>
    </row>
    <row r="13" spans="1:15" s="281" customFormat="1" ht="15.75" x14ac:dyDescent="0.25"/>
    <row r="14" spans="1:15" s="281" customFormat="1" ht="15.75" x14ac:dyDescent="0.25"/>
    <row r="15" spans="1:15" s="281" customFormat="1" ht="15.75" hidden="1" x14ac:dyDescent="0.25"/>
  </sheetData>
  <mergeCells count="25">
    <mergeCell ref="C12:D12"/>
    <mergeCell ref="E12:G12"/>
    <mergeCell ref="I12:K12"/>
    <mergeCell ref="L12:N12"/>
    <mergeCell ref="C10:D10"/>
    <mergeCell ref="E10:G10"/>
    <mergeCell ref="I10:K10"/>
    <mergeCell ref="L10:N10"/>
    <mergeCell ref="C11:D11"/>
    <mergeCell ref="E11:G11"/>
    <mergeCell ref="I11:K11"/>
    <mergeCell ref="L11:N11"/>
    <mergeCell ref="B7:N7"/>
    <mergeCell ref="B8:N8"/>
    <mergeCell ref="C9:D9"/>
    <mergeCell ref="E9:G9"/>
    <mergeCell ref="I9:K9"/>
    <mergeCell ref="L9:N9"/>
    <mergeCell ref="B2:C3"/>
    <mergeCell ref="D2:K2"/>
    <mergeCell ref="L2:N3"/>
    <mergeCell ref="D3:K3"/>
    <mergeCell ref="B4:C4"/>
    <mergeCell ref="D4:K4"/>
    <mergeCell ref="L4:N4"/>
  </mergeCells>
  <hyperlinks>
    <hyperlink ref="N6" location="PORTADA!A1" display="Ir a Portada" xr:uid="{4E2F17F7-5362-4EFE-BD31-E3EB6206C867}"/>
  </hyperlink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E94C4-1054-424D-BEB2-F825169268D4}">
  <sheetPr>
    <tabColor theme="0"/>
  </sheetPr>
  <dimension ref="A1:G52"/>
  <sheetViews>
    <sheetView showGridLines="0" zoomScaleNormal="100" workbookViewId="0">
      <selection activeCell="F2" sqref="F2"/>
    </sheetView>
  </sheetViews>
  <sheetFormatPr baseColWidth="10" defaultColWidth="0" defaultRowHeight="15" zeroHeight="1" x14ac:dyDescent="0.25"/>
  <cols>
    <col min="1" max="1" width="3.42578125" customWidth="1"/>
    <col min="2" max="2" width="25.5703125" bestFit="1" customWidth="1"/>
    <col min="3" max="3" width="8.7109375" customWidth="1"/>
    <col min="4" max="4" width="8.5703125" customWidth="1"/>
    <col min="5" max="5" width="3.5703125" customWidth="1"/>
    <col min="6" max="6" width="26.7109375" customWidth="1"/>
    <col min="7" max="7" width="11.42578125" customWidth="1"/>
    <col min="8" max="16384" width="11.42578125" hidden="1"/>
  </cols>
  <sheetData>
    <row r="1" spans="2:4" x14ac:dyDescent="0.25"/>
    <row r="2" spans="2:4" ht="35.25" x14ac:dyDescent="0.25">
      <c r="C2" s="515"/>
      <c r="D2" s="590" t="s">
        <v>425</v>
      </c>
    </row>
    <row r="3" spans="2:4" x14ac:dyDescent="0.25"/>
    <row r="4" spans="2:4" x14ac:dyDescent="0.25">
      <c r="B4" s="599" t="s">
        <v>360</v>
      </c>
    </row>
    <row r="5" spans="2:4" x14ac:dyDescent="0.25">
      <c r="B5" s="576" t="s">
        <v>361</v>
      </c>
    </row>
    <row r="6" spans="2:4" x14ac:dyDescent="0.25">
      <c r="B6" s="577" t="s">
        <v>362</v>
      </c>
    </row>
    <row r="7" spans="2:4" x14ac:dyDescent="0.25">
      <c r="B7" s="576" t="s">
        <v>363</v>
      </c>
    </row>
    <row r="8" spans="2:4" x14ac:dyDescent="0.25">
      <c r="B8" s="577" t="s">
        <v>364</v>
      </c>
    </row>
    <row r="9" spans="2:4" x14ac:dyDescent="0.25">
      <c r="B9" s="576" t="s">
        <v>365</v>
      </c>
    </row>
    <row r="10" spans="2:4" x14ac:dyDescent="0.25"/>
    <row r="11" spans="2:4" x14ac:dyDescent="0.25"/>
    <row r="12" spans="2:4" x14ac:dyDescent="0.25">
      <c r="B12" s="599" t="s">
        <v>366</v>
      </c>
    </row>
    <row r="13" spans="2:4" x14ac:dyDescent="0.25">
      <c r="B13" s="576" t="s">
        <v>283</v>
      </c>
    </row>
    <row r="14" spans="2:4" x14ac:dyDescent="0.25">
      <c r="B14" s="576" t="s">
        <v>285</v>
      </c>
    </row>
    <row r="15" spans="2:4" x14ac:dyDescent="0.25">
      <c r="B15" s="577" t="s">
        <v>286</v>
      </c>
    </row>
    <row r="16" spans="2:4" x14ac:dyDescent="0.25">
      <c r="B16" s="576" t="s">
        <v>367</v>
      </c>
    </row>
    <row r="17" spans="2:2" x14ac:dyDescent="0.25">
      <c r="B17" s="577" t="s">
        <v>368</v>
      </c>
    </row>
    <row r="18" spans="2:2" x14ac:dyDescent="0.25">
      <c r="B18" s="576" t="s">
        <v>290</v>
      </c>
    </row>
    <row r="19" spans="2:2" x14ac:dyDescent="0.25"/>
    <row r="20" spans="2:2" x14ac:dyDescent="0.25"/>
    <row r="21" spans="2:2" x14ac:dyDescent="0.25">
      <c r="B21" s="599" t="s">
        <v>369</v>
      </c>
    </row>
    <row r="22" spans="2:2" x14ac:dyDescent="0.25">
      <c r="B22" s="576" t="s">
        <v>426</v>
      </c>
    </row>
    <row r="23" spans="2:2" x14ac:dyDescent="0.25">
      <c r="B23" s="577" t="s">
        <v>370</v>
      </c>
    </row>
    <row r="24" spans="2:2" x14ac:dyDescent="0.25">
      <c r="B24" s="576" t="s">
        <v>371</v>
      </c>
    </row>
    <row r="25" spans="2:2" x14ac:dyDescent="0.25">
      <c r="B25" s="577" t="s">
        <v>372</v>
      </c>
    </row>
    <row r="26" spans="2:2" x14ac:dyDescent="0.25">
      <c r="B26" s="576" t="s">
        <v>373</v>
      </c>
    </row>
    <row r="27" spans="2:2" x14ac:dyDescent="0.25"/>
    <row r="28" spans="2:2" x14ac:dyDescent="0.25"/>
    <row r="29" spans="2:2" x14ac:dyDescent="0.25">
      <c r="B29" s="599" t="s">
        <v>374</v>
      </c>
    </row>
    <row r="30" spans="2:2" x14ac:dyDescent="0.25">
      <c r="B30" s="576" t="s">
        <v>375</v>
      </c>
    </row>
    <row r="31" spans="2:2" x14ac:dyDescent="0.25">
      <c r="B31" s="577" t="s">
        <v>376</v>
      </c>
    </row>
    <row r="32" spans="2:2" x14ac:dyDescent="0.25">
      <c r="B32" s="577" t="s">
        <v>377</v>
      </c>
    </row>
    <row r="33" spans="2:4" x14ac:dyDescent="0.25">
      <c r="B33" s="578" t="s">
        <v>378</v>
      </c>
    </row>
    <row r="34" spans="2:4" x14ac:dyDescent="0.25">
      <c r="B34" s="578" t="s">
        <v>379</v>
      </c>
    </row>
    <row r="35" spans="2:4" x14ac:dyDescent="0.25">
      <c r="B35" s="578" t="s">
        <v>380</v>
      </c>
    </row>
    <row r="36" spans="2:4" x14ac:dyDescent="0.25">
      <c r="B36" s="579" t="s">
        <v>381</v>
      </c>
    </row>
    <row r="37" spans="2:4" x14ac:dyDescent="0.25">
      <c r="B37" s="577" t="s">
        <v>382</v>
      </c>
    </row>
    <row r="38" spans="2:4" x14ac:dyDescent="0.25">
      <c r="B38" s="576" t="s">
        <v>383</v>
      </c>
    </row>
    <row r="39" spans="2:4" x14ac:dyDescent="0.25"/>
    <row r="40" spans="2:4" x14ac:dyDescent="0.25"/>
    <row r="41" spans="2:4" x14ac:dyDescent="0.25">
      <c r="B41" s="599" t="s">
        <v>384</v>
      </c>
    </row>
    <row r="42" spans="2:4" x14ac:dyDescent="0.25">
      <c r="B42" s="576" t="s">
        <v>385</v>
      </c>
    </row>
    <row r="43" spans="2:4" x14ac:dyDescent="0.25">
      <c r="B43" s="576" t="s">
        <v>386</v>
      </c>
    </row>
    <row r="44" spans="2:4" x14ac:dyDescent="0.25">
      <c r="B44" s="576" t="s">
        <v>387</v>
      </c>
    </row>
    <row r="45" spans="2:4" x14ac:dyDescent="0.25"/>
    <row r="46" spans="2:4" x14ac:dyDescent="0.25"/>
    <row r="47" spans="2:4" x14ac:dyDescent="0.25">
      <c r="B47" s="600" t="s">
        <v>388</v>
      </c>
      <c r="C47" s="599" t="s">
        <v>427</v>
      </c>
      <c r="D47" s="601" t="s">
        <v>428</v>
      </c>
    </row>
    <row r="48" spans="2:4" x14ac:dyDescent="0.25">
      <c r="B48" s="580" t="s">
        <v>389</v>
      </c>
      <c r="C48" s="576">
        <v>0</v>
      </c>
      <c r="D48" s="581">
        <v>5</v>
      </c>
    </row>
    <row r="49" spans="2:4" x14ac:dyDescent="0.25">
      <c r="B49" s="516" t="s">
        <v>390</v>
      </c>
      <c r="C49" s="582">
        <v>10</v>
      </c>
      <c r="D49" s="583">
        <v>5</v>
      </c>
    </row>
    <row r="50" spans="2:4" x14ac:dyDescent="0.25">
      <c r="B50" s="580" t="s">
        <v>391</v>
      </c>
      <c r="C50" s="576">
        <v>5</v>
      </c>
      <c r="D50" s="581">
        <v>0</v>
      </c>
    </row>
    <row r="51" spans="2:4" x14ac:dyDescent="0.25">
      <c r="B51" s="584" t="s">
        <v>392</v>
      </c>
      <c r="C51" s="585">
        <v>5</v>
      </c>
      <c r="D51" s="586">
        <v>10</v>
      </c>
    </row>
    <row r="52" spans="2:4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8196-1CB9-4A20-BC2A-6DDA7E31D339}">
  <dimension ref="B2:I36"/>
  <sheetViews>
    <sheetView topLeftCell="A10" zoomScale="175" zoomScaleNormal="175" workbookViewId="0">
      <selection activeCell="I20" sqref="I20"/>
    </sheetView>
  </sheetViews>
  <sheetFormatPr baseColWidth="10" defaultColWidth="11.42578125" defaultRowHeight="14.25" x14ac:dyDescent="0.2"/>
  <cols>
    <col min="1" max="1" width="11.42578125" style="259"/>
    <col min="2" max="2" width="34.140625" style="259" customWidth="1"/>
    <col min="3" max="6" width="11.42578125" style="259"/>
    <col min="7" max="7" width="19" style="259" customWidth="1"/>
    <col min="8" max="16384" width="11.42578125" style="259"/>
  </cols>
  <sheetData>
    <row r="2" spans="2:9" x14ac:dyDescent="0.2">
      <c r="B2" s="270" t="s">
        <v>393</v>
      </c>
    </row>
    <row r="3" spans="2:9" x14ac:dyDescent="0.2">
      <c r="B3" s="259" t="s">
        <v>394</v>
      </c>
    </row>
    <row r="4" spans="2:9" x14ac:dyDescent="0.2">
      <c r="B4" s="271" t="s">
        <v>395</v>
      </c>
    </row>
    <row r="5" spans="2:9" x14ac:dyDescent="0.2">
      <c r="B5" s="259" t="s">
        <v>396</v>
      </c>
    </row>
    <row r="6" spans="2:9" x14ac:dyDescent="0.2">
      <c r="B6" s="259" t="s">
        <v>397</v>
      </c>
    </row>
    <row r="7" spans="2:9" x14ac:dyDescent="0.2">
      <c r="B7" s="259" t="s">
        <v>337</v>
      </c>
    </row>
    <row r="9" spans="2:9" x14ac:dyDescent="0.2">
      <c r="B9" s="271" t="s">
        <v>398</v>
      </c>
    </row>
    <row r="10" spans="2:9" x14ac:dyDescent="0.2">
      <c r="B10" s="259" t="s">
        <v>338</v>
      </c>
    </row>
    <row r="11" spans="2:9" x14ac:dyDescent="0.2">
      <c r="B11" s="259" t="s">
        <v>399</v>
      </c>
    </row>
    <row r="12" spans="2:9" x14ac:dyDescent="0.2">
      <c r="B12" s="259" t="s">
        <v>340</v>
      </c>
    </row>
    <row r="14" spans="2:9" x14ac:dyDescent="0.2">
      <c r="B14" s="271" t="s">
        <v>400</v>
      </c>
      <c r="D14" s="259" t="s">
        <v>395</v>
      </c>
      <c r="E14" s="272" t="s">
        <v>398</v>
      </c>
      <c r="F14" s="803" t="s">
        <v>401</v>
      </c>
      <c r="G14" s="803"/>
    </row>
    <row r="15" spans="2:9" x14ac:dyDescent="0.2">
      <c r="B15" s="259">
        <v>1</v>
      </c>
      <c r="D15" s="259">
        <v>1</v>
      </c>
      <c r="E15" s="259">
        <v>1</v>
      </c>
      <c r="F15" s="259">
        <v>1</v>
      </c>
      <c r="G15" s="274" t="s">
        <v>402</v>
      </c>
      <c r="I15" s="274"/>
    </row>
    <row r="16" spans="2:9" x14ac:dyDescent="0.2">
      <c r="D16" s="259">
        <v>1</v>
      </c>
      <c r="E16" s="259">
        <v>3</v>
      </c>
      <c r="F16" s="259">
        <v>3</v>
      </c>
      <c r="G16" s="274" t="s">
        <v>402</v>
      </c>
      <c r="I16" s="274"/>
    </row>
    <row r="17" spans="2:9" x14ac:dyDescent="0.2">
      <c r="D17" s="259">
        <v>1</v>
      </c>
      <c r="E17" s="259">
        <v>5</v>
      </c>
      <c r="F17" s="259">
        <v>5</v>
      </c>
      <c r="G17" s="274" t="s">
        <v>402</v>
      </c>
      <c r="I17" s="274"/>
    </row>
    <row r="18" spans="2:9" x14ac:dyDescent="0.2">
      <c r="D18" s="259">
        <v>3</v>
      </c>
      <c r="E18" s="259">
        <v>1</v>
      </c>
      <c r="F18" s="259">
        <v>3</v>
      </c>
      <c r="G18" s="274" t="s">
        <v>402</v>
      </c>
      <c r="I18" s="274"/>
    </row>
    <row r="19" spans="2:9" x14ac:dyDescent="0.2">
      <c r="D19" s="259">
        <v>3</v>
      </c>
      <c r="E19" s="259">
        <v>3</v>
      </c>
      <c r="F19" s="259">
        <v>9</v>
      </c>
      <c r="G19" s="274" t="s">
        <v>403</v>
      </c>
    </row>
    <row r="20" spans="2:9" x14ac:dyDescent="0.2">
      <c r="D20" s="259">
        <v>3</v>
      </c>
      <c r="E20" s="259">
        <v>5</v>
      </c>
      <c r="F20" s="259">
        <v>15</v>
      </c>
      <c r="G20" s="274" t="s">
        <v>404</v>
      </c>
    </row>
    <row r="21" spans="2:9" x14ac:dyDescent="0.2">
      <c r="D21" s="259">
        <v>5</v>
      </c>
      <c r="E21" s="259">
        <v>1</v>
      </c>
      <c r="F21" s="259">
        <v>5</v>
      </c>
      <c r="G21" s="274" t="s">
        <v>403</v>
      </c>
    </row>
    <row r="22" spans="2:9" x14ac:dyDescent="0.2">
      <c r="D22" s="259">
        <v>5</v>
      </c>
      <c r="E22" s="259">
        <v>3</v>
      </c>
      <c r="F22" s="259">
        <v>15</v>
      </c>
      <c r="G22" s="274" t="s">
        <v>404</v>
      </c>
    </row>
    <row r="23" spans="2:9" x14ac:dyDescent="0.2">
      <c r="D23" s="259">
        <v>5</v>
      </c>
      <c r="E23" s="259">
        <v>5</v>
      </c>
      <c r="F23" s="259">
        <v>25</v>
      </c>
      <c r="G23" s="274" t="s">
        <v>404</v>
      </c>
    </row>
    <row r="25" spans="2:9" x14ac:dyDescent="0.2">
      <c r="B25" s="271" t="s">
        <v>405</v>
      </c>
    </row>
    <row r="26" spans="2:9" x14ac:dyDescent="0.2">
      <c r="B26" s="275" t="s">
        <v>406</v>
      </c>
      <c r="C26" s="273"/>
    </row>
    <row r="27" spans="2:9" x14ac:dyDescent="0.2">
      <c r="B27" s="275" t="s">
        <v>407</v>
      </c>
      <c r="C27" s="273"/>
    </row>
    <row r="28" spans="2:9" x14ac:dyDescent="0.2">
      <c r="B28" s="275" t="s">
        <v>408</v>
      </c>
      <c r="C28" s="273"/>
    </row>
    <row r="29" spans="2:9" x14ac:dyDescent="0.2">
      <c r="B29" s="275" t="s">
        <v>409</v>
      </c>
      <c r="C29" s="273"/>
    </row>
    <row r="30" spans="2:9" ht="25.5" x14ac:dyDescent="0.2">
      <c r="B30" s="275" t="s">
        <v>410</v>
      </c>
      <c r="C30" s="273"/>
    </row>
    <row r="31" spans="2:9" ht="10.5" customHeight="1" x14ac:dyDescent="0.2">
      <c r="B31" s="275" t="s">
        <v>411</v>
      </c>
      <c r="C31" s="273"/>
    </row>
    <row r="32" spans="2:9" x14ac:dyDescent="0.2">
      <c r="B32" s="276" t="s">
        <v>412</v>
      </c>
      <c r="C32" s="273"/>
    </row>
    <row r="33" spans="2:3" x14ac:dyDescent="0.2">
      <c r="B33" s="276" t="s">
        <v>413</v>
      </c>
      <c r="C33" s="273"/>
    </row>
    <row r="34" spans="2:3" x14ac:dyDescent="0.2">
      <c r="B34" s="273"/>
      <c r="C34" s="273"/>
    </row>
    <row r="35" spans="2:3" x14ac:dyDescent="0.2">
      <c r="B35" s="273"/>
      <c r="C35" s="273"/>
    </row>
    <row r="36" spans="2:3" x14ac:dyDescent="0.2">
      <c r="B36" s="273"/>
      <c r="C36" s="273"/>
    </row>
  </sheetData>
  <mergeCells count="1"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37DC-7E14-44AA-8DB3-8C985B5E8938}">
  <dimension ref="B1:F28"/>
  <sheetViews>
    <sheetView workbookViewId="0">
      <selection activeCell="D16" sqref="D16"/>
    </sheetView>
  </sheetViews>
  <sheetFormatPr baseColWidth="10" defaultColWidth="11.42578125" defaultRowHeight="14.25" x14ac:dyDescent="0.2"/>
  <cols>
    <col min="1" max="1" width="4.42578125" style="259" customWidth="1"/>
    <col min="2" max="2" width="11.42578125" style="259"/>
    <col min="3" max="3" width="69.140625" style="259" customWidth="1"/>
    <col min="4" max="4" width="22.5703125" style="259" customWidth="1"/>
    <col min="5" max="5" width="17.140625" style="259" customWidth="1"/>
    <col min="6" max="6" width="23.28515625" style="259" customWidth="1"/>
    <col min="7" max="16384" width="11.42578125" style="259"/>
  </cols>
  <sheetData>
    <row r="1" spans="2:6" x14ac:dyDescent="0.2">
      <c r="B1" s="260" t="s">
        <v>176</v>
      </c>
      <c r="C1" s="260" t="s">
        <v>177</v>
      </c>
      <c r="D1" s="260" t="s">
        <v>178</v>
      </c>
      <c r="E1" s="260" t="s">
        <v>179</v>
      </c>
      <c r="F1" s="260" t="s">
        <v>180</v>
      </c>
    </row>
    <row r="2" spans="2:6" x14ac:dyDescent="0.2">
      <c r="B2" s="261">
        <v>1</v>
      </c>
      <c r="C2" s="262" t="s">
        <v>181</v>
      </c>
      <c r="D2" s="263" t="s">
        <v>182</v>
      </c>
      <c r="E2" s="264">
        <v>45046</v>
      </c>
      <c r="F2" s="265" t="s">
        <v>183</v>
      </c>
    </row>
    <row r="3" spans="2:6" x14ac:dyDescent="0.2">
      <c r="B3" s="261">
        <v>2</v>
      </c>
      <c r="C3" s="266" t="s">
        <v>184</v>
      </c>
      <c r="D3" s="263" t="s">
        <v>182</v>
      </c>
      <c r="E3" s="264">
        <v>45014</v>
      </c>
      <c r="F3" s="265" t="s">
        <v>185</v>
      </c>
    </row>
    <row r="4" spans="2:6" x14ac:dyDescent="0.2">
      <c r="B4" s="261">
        <v>3</v>
      </c>
      <c r="C4" s="266" t="s">
        <v>186</v>
      </c>
      <c r="D4" s="263" t="s">
        <v>187</v>
      </c>
      <c r="E4" s="264">
        <v>45015</v>
      </c>
      <c r="F4" s="264">
        <v>45015</v>
      </c>
    </row>
    <row r="5" spans="2:6" x14ac:dyDescent="0.2">
      <c r="B5" s="261">
        <v>4</v>
      </c>
      <c r="C5" s="266" t="s">
        <v>188</v>
      </c>
      <c r="D5" s="263" t="s">
        <v>187</v>
      </c>
      <c r="E5" s="264">
        <v>45046</v>
      </c>
      <c r="F5" s="264">
        <v>45046</v>
      </c>
    </row>
    <row r="6" spans="2:6" x14ac:dyDescent="0.2">
      <c r="B6" s="261">
        <v>5</v>
      </c>
      <c r="C6" s="266" t="s">
        <v>189</v>
      </c>
      <c r="D6" s="263" t="s">
        <v>187</v>
      </c>
      <c r="E6" s="264">
        <v>45046</v>
      </c>
      <c r="F6" s="264">
        <v>45046</v>
      </c>
    </row>
    <row r="7" spans="2:6" x14ac:dyDescent="0.2">
      <c r="B7" s="261">
        <v>6</v>
      </c>
      <c r="C7" s="267" t="s">
        <v>190</v>
      </c>
      <c r="D7" s="263" t="s">
        <v>187</v>
      </c>
      <c r="E7" s="264">
        <v>45015</v>
      </c>
      <c r="F7" s="264">
        <v>45015</v>
      </c>
    </row>
    <row r="8" spans="2:6" x14ac:dyDescent="0.2">
      <c r="B8" s="261">
        <v>7</v>
      </c>
      <c r="C8" s="267" t="s">
        <v>191</v>
      </c>
      <c r="D8" s="263" t="s">
        <v>187</v>
      </c>
      <c r="E8" s="264">
        <v>45015</v>
      </c>
      <c r="F8" s="264">
        <v>45015</v>
      </c>
    </row>
    <row r="9" spans="2:6" x14ac:dyDescent="0.2">
      <c r="B9" s="261">
        <v>8</v>
      </c>
      <c r="C9" s="266" t="s">
        <v>192</v>
      </c>
      <c r="D9" s="263" t="s">
        <v>193</v>
      </c>
      <c r="E9" s="264">
        <v>45046</v>
      </c>
      <c r="F9" s="264">
        <v>45046</v>
      </c>
    </row>
    <row r="10" spans="2:6" ht="25.5" x14ac:dyDescent="0.2">
      <c r="B10" s="261">
        <v>9</v>
      </c>
      <c r="C10" s="266" t="s">
        <v>194</v>
      </c>
      <c r="D10" s="263" t="s">
        <v>193</v>
      </c>
      <c r="E10" s="264">
        <v>45168</v>
      </c>
      <c r="F10" s="264">
        <v>45168</v>
      </c>
    </row>
    <row r="11" spans="2:6" x14ac:dyDescent="0.2">
      <c r="B11" s="261">
        <v>10</v>
      </c>
      <c r="C11" s="266" t="s">
        <v>195</v>
      </c>
      <c r="D11" s="263" t="s">
        <v>187</v>
      </c>
      <c r="E11" s="264">
        <v>45166</v>
      </c>
      <c r="F11" s="264">
        <v>45166</v>
      </c>
    </row>
    <row r="12" spans="2:6" ht="25.5" x14ac:dyDescent="0.2">
      <c r="B12" s="261">
        <v>11</v>
      </c>
      <c r="C12" s="268" t="s">
        <v>196</v>
      </c>
      <c r="D12" s="269" t="s">
        <v>197</v>
      </c>
      <c r="E12" s="264" t="s">
        <v>198</v>
      </c>
      <c r="F12" s="264" t="s">
        <v>198</v>
      </c>
    </row>
    <row r="13" spans="2:6" x14ac:dyDescent="0.2">
      <c r="B13" s="261">
        <v>12</v>
      </c>
      <c r="C13" s="267" t="s">
        <v>199</v>
      </c>
      <c r="D13" s="263" t="s">
        <v>193</v>
      </c>
      <c r="E13" s="264" t="s">
        <v>198</v>
      </c>
      <c r="F13" s="264" t="s">
        <v>198</v>
      </c>
    </row>
    <row r="14" spans="2:6" x14ac:dyDescent="0.2">
      <c r="B14" s="261">
        <v>13</v>
      </c>
      <c r="C14" s="266" t="s">
        <v>200</v>
      </c>
      <c r="D14" s="263" t="s">
        <v>193</v>
      </c>
      <c r="E14" s="264">
        <v>45015</v>
      </c>
      <c r="F14" s="264">
        <v>45015</v>
      </c>
    </row>
    <row r="15" spans="2:6" ht="25.5" x14ac:dyDescent="0.2">
      <c r="B15" s="261">
        <v>14</v>
      </c>
      <c r="C15" s="266" t="s">
        <v>201</v>
      </c>
      <c r="D15" s="263" t="s">
        <v>193</v>
      </c>
      <c r="E15" s="264">
        <v>45076</v>
      </c>
      <c r="F15" s="264">
        <v>45076</v>
      </c>
    </row>
    <row r="16" spans="2:6" ht="25.5" x14ac:dyDescent="0.2">
      <c r="B16" s="261">
        <v>15</v>
      </c>
      <c r="C16" s="266" t="s">
        <v>202</v>
      </c>
      <c r="D16" s="263" t="s">
        <v>203</v>
      </c>
      <c r="E16" s="264" t="s">
        <v>198</v>
      </c>
      <c r="F16" s="264" t="s">
        <v>198</v>
      </c>
    </row>
    <row r="17" spans="2:6" x14ac:dyDescent="0.2">
      <c r="B17" s="261">
        <v>16</v>
      </c>
      <c r="C17" s="266" t="s">
        <v>204</v>
      </c>
      <c r="D17" s="263" t="s">
        <v>193</v>
      </c>
      <c r="E17" s="264">
        <v>44985</v>
      </c>
      <c r="F17" s="264">
        <v>44985</v>
      </c>
    </row>
    <row r="18" spans="2:6" x14ac:dyDescent="0.2">
      <c r="B18" s="261">
        <v>17</v>
      </c>
      <c r="C18" s="266" t="s">
        <v>205</v>
      </c>
      <c r="D18" s="263" t="s">
        <v>203</v>
      </c>
      <c r="E18" s="264" t="s">
        <v>198</v>
      </c>
      <c r="F18" s="264" t="s">
        <v>198</v>
      </c>
    </row>
    <row r="19" spans="2:6" x14ac:dyDescent="0.2">
      <c r="B19" s="261">
        <v>18</v>
      </c>
      <c r="C19" s="266" t="s">
        <v>206</v>
      </c>
      <c r="D19" s="263" t="s">
        <v>203</v>
      </c>
      <c r="E19" s="264" t="s">
        <v>198</v>
      </c>
      <c r="F19" s="264" t="s">
        <v>198</v>
      </c>
    </row>
    <row r="20" spans="2:6" x14ac:dyDescent="0.2">
      <c r="B20" s="261">
        <v>19</v>
      </c>
      <c r="C20" s="266" t="s">
        <v>207</v>
      </c>
      <c r="D20" s="263" t="s">
        <v>203</v>
      </c>
      <c r="E20" s="264" t="s">
        <v>198</v>
      </c>
      <c r="F20" s="264" t="s">
        <v>198</v>
      </c>
    </row>
    <row r="21" spans="2:6" x14ac:dyDescent="0.2">
      <c r="B21" s="261">
        <v>20</v>
      </c>
      <c r="C21" s="266" t="s">
        <v>208</v>
      </c>
      <c r="D21" s="263" t="s">
        <v>203</v>
      </c>
      <c r="E21" s="264" t="s">
        <v>198</v>
      </c>
      <c r="F21" s="264" t="s">
        <v>198</v>
      </c>
    </row>
    <row r="22" spans="2:6" x14ac:dyDescent="0.2">
      <c r="B22" s="261">
        <v>21</v>
      </c>
      <c r="C22" s="266" t="s">
        <v>209</v>
      </c>
      <c r="D22" s="263" t="s">
        <v>193</v>
      </c>
      <c r="E22" s="264" t="s">
        <v>198</v>
      </c>
      <c r="F22" s="264" t="s">
        <v>198</v>
      </c>
    </row>
    <row r="23" spans="2:6" x14ac:dyDescent="0.2">
      <c r="B23" s="261">
        <v>22</v>
      </c>
      <c r="C23" s="268" t="s">
        <v>210</v>
      </c>
      <c r="D23" s="269" t="s">
        <v>211</v>
      </c>
      <c r="E23" s="264" t="s">
        <v>198</v>
      </c>
      <c r="F23" s="264" t="s">
        <v>198</v>
      </c>
    </row>
    <row r="24" spans="2:6" x14ac:dyDescent="0.2">
      <c r="B24" s="261">
        <v>23</v>
      </c>
      <c r="C24" s="268" t="s">
        <v>212</v>
      </c>
      <c r="D24" s="269" t="s">
        <v>211</v>
      </c>
      <c r="E24" s="264" t="s">
        <v>198</v>
      </c>
      <c r="F24" s="264" t="s">
        <v>198</v>
      </c>
    </row>
    <row r="25" spans="2:6" x14ac:dyDescent="0.2">
      <c r="B25" s="261">
        <v>24</v>
      </c>
      <c r="C25" s="268" t="s">
        <v>213</v>
      </c>
      <c r="D25" s="269" t="s">
        <v>214</v>
      </c>
      <c r="E25" s="264" t="s">
        <v>198</v>
      </c>
      <c r="F25" s="264" t="s">
        <v>198</v>
      </c>
    </row>
    <row r="26" spans="2:6" x14ac:dyDescent="0.2">
      <c r="B26" s="261">
        <v>25</v>
      </c>
      <c r="C26" s="266" t="s">
        <v>215</v>
      </c>
      <c r="D26" s="263" t="s">
        <v>216</v>
      </c>
      <c r="E26" s="264" t="s">
        <v>198</v>
      </c>
      <c r="F26" s="264" t="s">
        <v>198</v>
      </c>
    </row>
    <row r="27" spans="2:6" ht="25.5" x14ac:dyDescent="0.2">
      <c r="B27" s="261">
        <v>26</v>
      </c>
      <c r="C27" s="266" t="s">
        <v>217</v>
      </c>
      <c r="D27" s="263" t="s">
        <v>216</v>
      </c>
      <c r="E27" s="264" t="s">
        <v>198</v>
      </c>
      <c r="F27" s="264" t="s">
        <v>198</v>
      </c>
    </row>
    <row r="28" spans="2:6" ht="25.5" x14ac:dyDescent="0.2">
      <c r="B28" s="261">
        <v>27</v>
      </c>
      <c r="C28" s="266" t="s">
        <v>218</v>
      </c>
      <c r="D28" s="263" t="s">
        <v>216</v>
      </c>
      <c r="E28" s="264" t="s">
        <v>198</v>
      </c>
      <c r="F28" s="264" t="s">
        <v>198</v>
      </c>
    </row>
  </sheetData>
  <phoneticPr fontId="1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96A5-B8AC-48A6-B12C-5DABDE25A411}">
  <sheetPr>
    <tabColor theme="0"/>
  </sheetPr>
  <dimension ref="A1:N82"/>
  <sheetViews>
    <sheetView showGridLines="0" tabSelected="1" zoomScaleNormal="100" workbookViewId="0">
      <selection activeCell="E4" sqref="E4:J4"/>
    </sheetView>
  </sheetViews>
  <sheetFormatPr baseColWidth="10" defaultColWidth="0" defaultRowHeight="16.5" zeroHeight="1" x14ac:dyDescent="0.3"/>
  <cols>
    <col min="1" max="1" width="4.140625" style="279" customWidth="1"/>
    <col min="2" max="2" width="12" style="278" customWidth="1"/>
    <col min="3" max="4" width="11.42578125" style="278" customWidth="1"/>
    <col min="5" max="5" width="8" style="278" customWidth="1"/>
    <col min="6" max="6" width="22.85546875" style="278" customWidth="1"/>
    <col min="7" max="7" width="18.7109375" style="278" customWidth="1"/>
    <col min="8" max="9" width="16.140625" style="278" customWidth="1"/>
    <col min="10" max="10" width="11.42578125" style="278" customWidth="1"/>
    <col min="11" max="13" width="12.85546875" style="278" customWidth="1"/>
    <col min="14" max="14" width="4.140625" style="279" customWidth="1"/>
    <col min="15" max="16384" width="11.42578125" style="278" hidden="1"/>
  </cols>
  <sheetData>
    <row r="1" spans="1:13" x14ac:dyDescent="0.3"/>
    <row r="2" spans="1:13" s="517" customFormat="1" ht="31.5" customHeight="1" x14ac:dyDescent="0.25">
      <c r="B2" s="673" t="s">
        <v>265</v>
      </c>
      <c r="C2" s="673"/>
      <c r="D2" s="673"/>
      <c r="E2" s="671" t="s">
        <v>433</v>
      </c>
      <c r="F2" s="671"/>
      <c r="G2" s="671"/>
      <c r="H2" s="671"/>
      <c r="I2" s="671"/>
      <c r="J2" s="671"/>
      <c r="K2" s="669"/>
      <c r="L2" s="669"/>
      <c r="M2" s="669"/>
    </row>
    <row r="3" spans="1:13" s="517" customFormat="1" ht="17.25" customHeight="1" x14ac:dyDescent="0.25">
      <c r="A3" s="518"/>
      <c r="B3" s="673"/>
      <c r="C3" s="673"/>
      <c r="D3" s="673"/>
      <c r="E3" s="672" t="s">
        <v>430</v>
      </c>
      <c r="F3" s="672"/>
      <c r="G3" s="672"/>
      <c r="H3" s="672"/>
      <c r="I3" s="672"/>
      <c r="J3" s="672"/>
      <c r="K3" s="669"/>
      <c r="L3" s="669"/>
      <c r="M3" s="669"/>
    </row>
    <row r="4" spans="1:13" s="517" customFormat="1" ht="17.25" customHeight="1" x14ac:dyDescent="0.25">
      <c r="B4" s="670" t="s">
        <v>431</v>
      </c>
      <c r="C4" s="670"/>
      <c r="D4" s="670"/>
      <c r="E4" s="670" t="s">
        <v>435</v>
      </c>
      <c r="F4" s="670"/>
      <c r="G4" s="670"/>
      <c r="H4" s="670"/>
      <c r="I4" s="670"/>
      <c r="J4" s="670"/>
      <c r="K4" s="670" t="s">
        <v>434</v>
      </c>
      <c r="L4" s="670"/>
      <c r="M4" s="670"/>
    </row>
    <row r="5" spans="1:13" s="279" customFormat="1" ht="9" customHeight="1" x14ac:dyDescent="0.3"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</row>
    <row r="6" spans="1:13" s="279" customFormat="1" x14ac:dyDescent="0.3">
      <c r="B6" s="519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1"/>
    </row>
    <row r="7" spans="1:13" ht="29.25" customHeight="1" x14ac:dyDescent="0.3">
      <c r="B7" s="522" t="s">
        <v>219</v>
      </c>
      <c r="C7" s="695"/>
      <c r="D7" s="696"/>
      <c r="E7" s="696"/>
      <c r="F7" s="696"/>
      <c r="G7" s="696"/>
      <c r="H7" s="696"/>
      <c r="I7" s="696"/>
      <c r="J7" s="696"/>
      <c r="K7" s="696"/>
      <c r="L7" s="696"/>
      <c r="M7" s="697"/>
    </row>
    <row r="8" spans="1:13" s="279" customFormat="1" ht="5.25" customHeight="1" x14ac:dyDescent="0.3">
      <c r="B8" s="523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524"/>
    </row>
    <row r="9" spans="1:13" ht="28.5" customHeight="1" x14ac:dyDescent="0.3">
      <c r="B9" s="522" t="s">
        <v>220</v>
      </c>
      <c r="C9" s="695"/>
      <c r="D9" s="697"/>
      <c r="F9" s="710" t="s">
        <v>221</v>
      </c>
      <c r="G9" s="711"/>
      <c r="H9" s="695"/>
      <c r="I9" s="696"/>
      <c r="J9" s="696"/>
      <c r="K9" s="696"/>
      <c r="L9" s="696"/>
      <c r="M9" s="697"/>
    </row>
    <row r="10" spans="1:13" s="279" customFormat="1" ht="5.25" customHeight="1" x14ac:dyDescent="0.3">
      <c r="B10" s="523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524"/>
    </row>
    <row r="11" spans="1:13" x14ac:dyDescent="0.3">
      <c r="B11" s="525" t="s">
        <v>222</v>
      </c>
      <c r="C11" s="280"/>
      <c r="D11" s="280"/>
      <c r="E11" s="695"/>
      <c r="F11" s="696"/>
      <c r="G11" s="696"/>
      <c r="H11" s="696"/>
      <c r="I11" s="696"/>
      <c r="J11" s="696"/>
      <c r="K11" s="696"/>
      <c r="L11" s="696"/>
      <c r="M11" s="697"/>
    </row>
    <row r="12" spans="1:13" s="279" customFormat="1" ht="5.25" customHeight="1" x14ac:dyDescent="0.3">
      <c r="B12" s="526"/>
      <c r="C12" s="282"/>
      <c r="D12" s="282"/>
      <c r="E12" s="428"/>
      <c r="F12" s="428"/>
      <c r="G12" s="428"/>
      <c r="H12" s="428"/>
      <c r="I12" s="428"/>
      <c r="J12" s="428"/>
      <c r="K12" s="428"/>
      <c r="L12" s="428"/>
      <c r="M12" s="524"/>
    </row>
    <row r="13" spans="1:13" x14ac:dyDescent="0.3">
      <c r="B13" s="701" t="s">
        <v>223</v>
      </c>
      <c r="C13" s="702"/>
      <c r="D13" s="703"/>
      <c r="E13" s="695"/>
      <c r="F13" s="696"/>
      <c r="G13" s="696"/>
      <c r="H13" s="696"/>
      <c r="I13" s="696"/>
      <c r="J13" s="696"/>
      <c r="K13" s="696"/>
      <c r="L13" s="696"/>
      <c r="M13" s="697"/>
    </row>
    <row r="14" spans="1:13" s="279" customFormat="1" ht="5.25" customHeight="1" x14ac:dyDescent="0.3">
      <c r="B14" s="526"/>
      <c r="C14" s="282"/>
      <c r="D14" s="282"/>
      <c r="E14" s="428"/>
      <c r="F14" s="428"/>
      <c r="G14" s="428"/>
      <c r="H14" s="428"/>
      <c r="I14" s="428"/>
      <c r="J14" s="428"/>
      <c r="K14" s="428"/>
      <c r="L14" s="428"/>
      <c r="M14" s="524"/>
    </row>
    <row r="15" spans="1:13" x14ac:dyDescent="0.3">
      <c r="B15" s="701" t="s">
        <v>224</v>
      </c>
      <c r="C15" s="702"/>
      <c r="D15" s="703"/>
      <c r="E15" s="695"/>
      <c r="F15" s="696"/>
      <c r="G15" s="696"/>
      <c r="H15" s="696"/>
      <c r="I15" s="696"/>
      <c r="J15" s="696"/>
      <c r="K15" s="696"/>
      <c r="L15" s="696"/>
      <c r="M15" s="697"/>
    </row>
    <row r="16" spans="1:13" s="279" customFormat="1" ht="6" customHeight="1" x14ac:dyDescent="0.3">
      <c r="B16" s="526"/>
      <c r="C16" s="282"/>
      <c r="D16" s="282"/>
      <c r="E16" s="428"/>
      <c r="F16" s="428"/>
      <c r="G16" s="428"/>
      <c r="H16" s="428"/>
      <c r="I16" s="428"/>
      <c r="J16" s="428"/>
      <c r="K16" s="428"/>
      <c r="L16" s="428"/>
      <c r="M16" s="524"/>
    </row>
    <row r="17" spans="1:14" s="279" customFormat="1" ht="15" customHeight="1" x14ac:dyDescent="0.3">
      <c r="B17" s="526" t="s">
        <v>225</v>
      </c>
      <c r="C17" s="282"/>
      <c r="D17" s="282"/>
      <c r="E17" s="690"/>
      <c r="F17" s="691"/>
      <c r="G17" s="691"/>
      <c r="H17" s="691"/>
      <c r="I17" s="691"/>
      <c r="J17" s="691"/>
      <c r="K17" s="691"/>
      <c r="L17" s="691"/>
      <c r="M17" s="692"/>
    </row>
    <row r="18" spans="1:14" s="279" customFormat="1" ht="6" customHeight="1" x14ac:dyDescent="0.3">
      <c r="B18" s="526"/>
      <c r="C18" s="282"/>
      <c r="D18" s="282"/>
      <c r="E18" s="428"/>
      <c r="F18" s="428"/>
      <c r="G18" s="428"/>
      <c r="H18" s="428"/>
      <c r="I18" s="428"/>
      <c r="J18" s="428"/>
      <c r="K18" s="428"/>
      <c r="L18" s="428"/>
      <c r="M18" s="524"/>
    </row>
    <row r="19" spans="1:14" s="279" customFormat="1" ht="15.75" customHeight="1" x14ac:dyDescent="0.3">
      <c r="B19" s="688" t="s">
        <v>226</v>
      </c>
      <c r="C19" s="689"/>
      <c r="D19" s="689"/>
      <c r="E19" s="690"/>
      <c r="F19" s="691"/>
      <c r="G19" s="692"/>
      <c r="H19" s="527" t="s">
        <v>227</v>
      </c>
      <c r="I19" s="690"/>
      <c r="J19" s="692"/>
      <c r="K19" s="282" t="s">
        <v>228</v>
      </c>
      <c r="L19" s="690"/>
      <c r="M19" s="692"/>
    </row>
    <row r="20" spans="1:14" s="279" customFormat="1" ht="6" customHeight="1" x14ac:dyDescent="0.3">
      <c r="B20" s="526"/>
      <c r="C20" s="282"/>
      <c r="D20" s="282"/>
      <c r="E20" s="428"/>
      <c r="F20" s="428"/>
      <c r="G20" s="428"/>
      <c r="H20" s="428"/>
      <c r="I20" s="428"/>
      <c r="J20" s="428"/>
      <c r="K20" s="428"/>
      <c r="L20" s="428"/>
      <c r="M20" s="524"/>
    </row>
    <row r="21" spans="1:14" s="495" customFormat="1" ht="16.5" customHeight="1" x14ac:dyDescent="0.25">
      <c r="B21" s="528" t="s">
        <v>229</v>
      </c>
      <c r="C21" s="529"/>
      <c r="D21" s="529"/>
      <c r="E21" s="715"/>
      <c r="F21" s="715"/>
      <c r="G21" s="715"/>
      <c r="H21" s="715"/>
      <c r="I21" s="715"/>
      <c r="J21" s="715"/>
      <c r="K21" s="715"/>
      <c r="L21" s="715"/>
      <c r="M21" s="715"/>
    </row>
    <row r="22" spans="1:14" s="495" customFormat="1" ht="6.75" customHeight="1" x14ac:dyDescent="0.2">
      <c r="B22" s="530"/>
      <c r="C22" s="529"/>
      <c r="D22" s="529"/>
      <c r="E22" s="529"/>
      <c r="F22" s="529"/>
      <c r="G22" s="529"/>
      <c r="H22" s="529"/>
      <c r="I22" s="529"/>
      <c r="J22" s="497"/>
      <c r="K22" s="497"/>
      <c r="L22" s="529"/>
      <c r="M22" s="531"/>
    </row>
    <row r="23" spans="1:14" s="279" customFormat="1" ht="15.75" customHeight="1" x14ac:dyDescent="0.3">
      <c r="B23" s="526" t="s">
        <v>230</v>
      </c>
      <c r="C23" s="282"/>
      <c r="D23" s="282"/>
      <c r="E23" s="698"/>
      <c r="F23" s="698"/>
      <c r="G23" s="428"/>
      <c r="H23" s="527" t="s">
        <v>231</v>
      </c>
      <c r="I23" s="428"/>
      <c r="J23" s="699"/>
      <c r="K23" s="700"/>
      <c r="L23" s="693"/>
      <c r="M23" s="694"/>
    </row>
    <row r="24" spans="1:14" s="279" customFormat="1" ht="12" customHeight="1" x14ac:dyDescent="0.3">
      <c r="B24" s="523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524"/>
    </row>
    <row r="25" spans="1:14" s="496" customFormat="1" ht="15" customHeight="1" x14ac:dyDescent="0.25">
      <c r="A25" s="495"/>
      <c r="B25" s="532" t="s">
        <v>232</v>
      </c>
      <c r="C25" s="499"/>
      <c r="D25" s="499"/>
      <c r="E25" s="498"/>
      <c r="F25" s="498"/>
      <c r="G25" s="498"/>
      <c r="H25" s="498"/>
      <c r="I25" s="498"/>
      <c r="J25" s="498"/>
      <c r="K25" s="495"/>
      <c r="L25" s="495"/>
      <c r="M25" s="533"/>
      <c r="N25" s="495"/>
    </row>
    <row r="26" spans="1:14" s="495" customFormat="1" ht="5.25" customHeight="1" x14ac:dyDescent="0.25">
      <c r="B26" s="528"/>
      <c r="C26" s="534"/>
      <c r="D26" s="534"/>
      <c r="E26" s="534"/>
      <c r="F26" s="534"/>
      <c r="G26" s="534"/>
      <c r="H26" s="534"/>
      <c r="I26" s="534"/>
      <c r="J26" s="534"/>
      <c r="K26" s="529"/>
      <c r="L26" s="529"/>
      <c r="M26" s="531"/>
    </row>
    <row r="27" spans="1:14" s="496" customFormat="1" x14ac:dyDescent="0.3">
      <c r="A27" s="495"/>
      <c r="B27" s="704" t="s">
        <v>233</v>
      </c>
      <c r="C27" s="705"/>
      <c r="D27" s="705"/>
      <c r="E27" s="705"/>
      <c r="F27" s="587" t="s">
        <v>234</v>
      </c>
      <c r="G27" s="498" t="s">
        <v>235</v>
      </c>
      <c r="H27" s="709" t="s">
        <v>236</v>
      </c>
      <c r="I27" s="709"/>
      <c r="J27" s="716"/>
      <c r="K27" s="706"/>
      <c r="L27" s="707"/>
      <c r="M27" s="708"/>
      <c r="N27" s="495"/>
    </row>
    <row r="28" spans="1:14" s="495" customFormat="1" ht="5.25" customHeight="1" x14ac:dyDescent="0.3">
      <c r="B28" s="535"/>
      <c r="C28" s="536"/>
      <c r="D28" s="536"/>
      <c r="E28" s="536"/>
      <c r="F28" s="588"/>
      <c r="G28" s="498"/>
      <c r="H28" s="498"/>
      <c r="I28" s="498"/>
      <c r="J28" s="498"/>
      <c r="M28" s="533"/>
    </row>
    <row r="29" spans="1:14" s="496" customFormat="1" x14ac:dyDescent="0.3">
      <c r="A29" s="495"/>
      <c r="B29" s="704" t="s">
        <v>237</v>
      </c>
      <c r="C29" s="705"/>
      <c r="D29" s="705"/>
      <c r="E29" s="705"/>
      <c r="F29" s="587" t="s">
        <v>238</v>
      </c>
      <c r="G29" s="498" t="s">
        <v>235</v>
      </c>
      <c r="H29" s="709" t="s">
        <v>239</v>
      </c>
      <c r="I29" s="709"/>
      <c r="J29" s="716"/>
      <c r="K29" s="706"/>
      <c r="L29" s="707"/>
      <c r="M29" s="708"/>
      <c r="N29" s="495"/>
    </row>
    <row r="30" spans="1:14" s="495" customFormat="1" ht="5.25" customHeight="1" x14ac:dyDescent="0.3">
      <c r="B30" s="535"/>
      <c r="C30" s="536"/>
      <c r="D30" s="536"/>
      <c r="E30" s="536"/>
      <c r="F30" s="588"/>
      <c r="G30" s="498"/>
      <c r="H30" s="498"/>
      <c r="I30" s="498"/>
      <c r="J30" s="498"/>
      <c r="M30" s="533"/>
    </row>
    <row r="31" spans="1:14" s="496" customFormat="1" x14ac:dyDescent="0.3">
      <c r="A31" s="495"/>
      <c r="B31" s="704" t="s">
        <v>240</v>
      </c>
      <c r="C31" s="705"/>
      <c r="D31" s="705"/>
      <c r="E31" s="705"/>
      <c r="F31" s="587" t="s">
        <v>241</v>
      </c>
      <c r="G31" s="498" t="s">
        <v>235</v>
      </c>
      <c r="H31" s="709" t="s">
        <v>242</v>
      </c>
      <c r="I31" s="709"/>
      <c r="J31" s="498"/>
      <c r="K31" s="712"/>
      <c r="L31" s="713"/>
      <c r="M31" s="714"/>
      <c r="N31" s="495"/>
    </row>
    <row r="32" spans="1:14" s="495" customFormat="1" ht="3.75" customHeight="1" x14ac:dyDescent="0.3">
      <c r="B32" s="535"/>
      <c r="C32" s="536"/>
      <c r="D32" s="536"/>
      <c r="E32" s="536"/>
      <c r="F32" s="588"/>
      <c r="G32" s="498"/>
      <c r="H32" s="498"/>
      <c r="I32" s="498"/>
      <c r="J32" s="498"/>
      <c r="M32" s="533"/>
    </row>
    <row r="33" spans="1:14" s="496" customFormat="1" x14ac:dyDescent="0.3">
      <c r="A33" s="495"/>
      <c r="B33" s="704" t="s">
        <v>243</v>
      </c>
      <c r="C33" s="705"/>
      <c r="D33" s="705"/>
      <c r="E33" s="705"/>
      <c r="F33" s="587" t="s">
        <v>244</v>
      </c>
      <c r="G33" s="498" t="s">
        <v>235</v>
      </c>
      <c r="H33" s="498"/>
      <c r="I33" s="498"/>
      <c r="J33" s="498"/>
      <c r="K33" s="495"/>
      <c r="L33" s="495"/>
      <c r="M33" s="533"/>
      <c r="N33" s="495"/>
    </row>
    <row r="34" spans="1:14" s="495" customFormat="1" ht="3.75" customHeight="1" x14ac:dyDescent="0.3">
      <c r="B34" s="535"/>
      <c r="C34" s="536"/>
      <c r="D34" s="536"/>
      <c r="E34" s="536"/>
      <c r="F34" s="588"/>
      <c r="G34" s="498"/>
      <c r="H34" s="498"/>
      <c r="I34" s="498"/>
      <c r="J34" s="498"/>
      <c r="M34" s="533"/>
    </row>
    <row r="35" spans="1:14" s="496" customFormat="1" x14ac:dyDescent="0.3">
      <c r="A35" s="495"/>
      <c r="B35" s="704" t="s">
        <v>245</v>
      </c>
      <c r="C35" s="705"/>
      <c r="D35" s="705"/>
      <c r="E35" s="705"/>
      <c r="F35" s="587" t="s">
        <v>246</v>
      </c>
      <c r="G35" s="498" t="s">
        <v>235</v>
      </c>
      <c r="H35" s="498"/>
      <c r="I35" s="498"/>
      <c r="J35" s="498"/>
      <c r="K35" s="495"/>
      <c r="L35" s="495"/>
      <c r="M35" s="533"/>
      <c r="N35" s="495"/>
    </row>
    <row r="36" spans="1:14" s="495" customFormat="1" ht="3.75" customHeight="1" x14ac:dyDescent="0.3">
      <c r="B36" s="535"/>
      <c r="C36" s="536"/>
      <c r="D36" s="536"/>
      <c r="E36" s="536"/>
      <c r="F36" s="589"/>
      <c r="G36" s="498"/>
      <c r="H36" s="498"/>
      <c r="I36" s="498"/>
      <c r="J36" s="498"/>
      <c r="M36" s="533"/>
    </row>
    <row r="37" spans="1:14" s="496" customFormat="1" x14ac:dyDescent="0.3">
      <c r="A37" s="495"/>
      <c r="B37" s="704" t="s">
        <v>247</v>
      </c>
      <c r="C37" s="705"/>
      <c r="D37" s="705"/>
      <c r="E37" s="705"/>
      <c r="F37" s="587" t="s">
        <v>429</v>
      </c>
      <c r="G37" s="498" t="s">
        <v>235</v>
      </c>
      <c r="H37" s="498"/>
      <c r="I37" s="498"/>
      <c r="J37" s="498"/>
      <c r="K37" s="495"/>
      <c r="L37" s="495"/>
      <c r="M37" s="533"/>
      <c r="N37" s="495"/>
    </row>
    <row r="38" spans="1:14" s="495" customFormat="1" ht="3.75" customHeight="1" x14ac:dyDescent="0.3">
      <c r="B38" s="535"/>
      <c r="C38" s="536"/>
      <c r="D38" s="536"/>
      <c r="E38" s="536"/>
      <c r="F38" s="588"/>
      <c r="G38" s="498"/>
      <c r="H38" s="498"/>
      <c r="I38" s="498"/>
      <c r="J38" s="498"/>
      <c r="M38" s="533"/>
    </row>
    <row r="39" spans="1:14" s="496" customFormat="1" x14ac:dyDescent="0.3">
      <c r="A39" s="495"/>
      <c r="B39" s="704" t="s">
        <v>248</v>
      </c>
      <c r="C39" s="705"/>
      <c r="D39" s="705"/>
      <c r="E39" s="705"/>
      <c r="F39" s="587" t="s">
        <v>249</v>
      </c>
      <c r="G39" s="498" t="s">
        <v>235</v>
      </c>
      <c r="H39" s="498"/>
      <c r="I39" s="498"/>
      <c r="J39" s="498"/>
      <c r="K39" s="495"/>
      <c r="L39" s="495"/>
      <c r="M39" s="533"/>
      <c r="N39" s="495"/>
    </row>
    <row r="40" spans="1:14" s="279" customFormat="1" ht="3.75" customHeight="1" x14ac:dyDescent="0.3">
      <c r="B40" s="526"/>
      <c r="C40" s="281"/>
      <c r="D40" s="281"/>
      <c r="E40" s="281"/>
      <c r="G40" s="281"/>
      <c r="H40" s="281"/>
      <c r="I40" s="281"/>
      <c r="J40" s="281"/>
      <c r="M40" s="537"/>
    </row>
    <row r="41" spans="1:14" s="279" customFormat="1" ht="3.75" customHeight="1" x14ac:dyDescent="0.3">
      <c r="B41" s="523"/>
      <c r="M41" s="537"/>
    </row>
    <row r="42" spans="1:14" s="279" customFormat="1" ht="3.75" customHeight="1" x14ac:dyDescent="0.3">
      <c r="B42" s="523"/>
      <c r="M42" s="537"/>
    </row>
    <row r="43" spans="1:14" s="279" customFormat="1" ht="3.75" customHeight="1" x14ac:dyDescent="0.3">
      <c r="B43" s="523"/>
      <c r="M43" s="537"/>
    </row>
    <row r="44" spans="1:14" s="279" customFormat="1" ht="3.75" customHeight="1" x14ac:dyDescent="0.3">
      <c r="B44" s="523"/>
      <c r="M44" s="537"/>
    </row>
    <row r="45" spans="1:14" s="279" customFormat="1" x14ac:dyDescent="0.3">
      <c r="B45" s="538" t="s">
        <v>250</v>
      </c>
      <c r="C45" s="278"/>
      <c r="D45" s="278"/>
      <c r="E45" s="278"/>
      <c r="F45" s="278"/>
      <c r="H45" s="278"/>
      <c r="I45" s="278"/>
      <c r="M45" s="537"/>
    </row>
    <row r="46" spans="1:14" ht="17.25" customHeight="1" x14ac:dyDescent="0.3">
      <c r="B46" s="695"/>
      <c r="C46" s="696"/>
      <c r="D46" s="696"/>
      <c r="E46" s="696"/>
      <c r="F46" s="697"/>
      <c r="G46" s="539" t="s">
        <v>251</v>
      </c>
      <c r="H46" s="695"/>
      <c r="I46" s="696"/>
      <c r="J46" s="696"/>
      <c r="K46" s="696"/>
      <c r="L46" s="696"/>
      <c r="M46" s="697"/>
    </row>
    <row r="47" spans="1:14" s="279" customFormat="1" ht="6" customHeight="1" x14ac:dyDescent="0.3">
      <c r="B47" s="523"/>
      <c r="G47" s="281"/>
      <c r="M47" s="537"/>
    </row>
    <row r="48" spans="1:14" x14ac:dyDescent="0.3">
      <c r="B48" s="695"/>
      <c r="C48" s="696"/>
      <c r="D48" s="696"/>
      <c r="E48" s="696"/>
      <c r="F48" s="697"/>
      <c r="G48" s="539" t="s">
        <v>251</v>
      </c>
      <c r="H48" s="695"/>
      <c r="I48" s="696"/>
      <c r="J48" s="696"/>
      <c r="K48" s="696"/>
      <c r="L48" s="696"/>
      <c r="M48" s="697"/>
    </row>
    <row r="49" spans="2:13" s="279" customFormat="1" ht="4.5" customHeight="1" x14ac:dyDescent="0.3">
      <c r="B49" s="523"/>
      <c r="G49" s="281"/>
      <c r="M49" s="537"/>
    </row>
    <row r="50" spans="2:13" x14ac:dyDescent="0.3">
      <c r="B50" s="695"/>
      <c r="C50" s="696"/>
      <c r="D50" s="696"/>
      <c r="E50" s="696"/>
      <c r="F50" s="697"/>
      <c r="G50" s="539" t="s">
        <v>251</v>
      </c>
      <c r="H50" s="695"/>
      <c r="I50" s="696"/>
      <c r="J50" s="696"/>
      <c r="K50" s="696"/>
      <c r="L50" s="696"/>
      <c r="M50" s="697"/>
    </row>
    <row r="51" spans="2:13" s="279" customFormat="1" ht="4.5" customHeight="1" x14ac:dyDescent="0.3">
      <c r="B51" s="523"/>
      <c r="G51" s="281"/>
      <c r="M51" s="537"/>
    </row>
    <row r="52" spans="2:13" x14ac:dyDescent="0.3">
      <c r="B52" s="695"/>
      <c r="C52" s="696"/>
      <c r="D52" s="696"/>
      <c r="E52" s="696"/>
      <c r="F52" s="697"/>
      <c r="G52" s="539" t="s">
        <v>251</v>
      </c>
      <c r="H52" s="695"/>
      <c r="I52" s="696"/>
      <c r="J52" s="696"/>
      <c r="K52" s="696"/>
      <c r="L52" s="696"/>
      <c r="M52" s="697"/>
    </row>
    <row r="53" spans="2:13" s="279" customFormat="1" ht="4.5" customHeight="1" x14ac:dyDescent="0.3">
      <c r="B53" s="523"/>
      <c r="G53" s="281"/>
      <c r="M53" s="537"/>
    </row>
    <row r="54" spans="2:13" x14ac:dyDescent="0.3">
      <c r="B54" s="695"/>
      <c r="C54" s="696"/>
      <c r="D54" s="696"/>
      <c r="E54" s="696"/>
      <c r="F54" s="697"/>
      <c r="G54" s="539" t="s">
        <v>251</v>
      </c>
      <c r="H54" s="695"/>
      <c r="I54" s="696"/>
      <c r="J54" s="696"/>
      <c r="K54" s="696"/>
      <c r="L54" s="696"/>
      <c r="M54" s="697"/>
    </row>
    <row r="55" spans="2:13" s="279" customFormat="1" ht="4.5" customHeight="1" x14ac:dyDescent="0.3">
      <c r="B55" s="523"/>
      <c r="M55" s="537"/>
    </row>
    <row r="56" spans="2:13" s="279" customFormat="1" x14ac:dyDescent="0.3">
      <c r="B56" s="523"/>
      <c r="M56" s="537"/>
    </row>
    <row r="57" spans="2:13" s="279" customFormat="1" x14ac:dyDescent="0.3">
      <c r="B57" s="540" t="s">
        <v>252</v>
      </c>
      <c r="C57" s="278"/>
      <c r="D57" s="278"/>
      <c r="E57" s="278"/>
      <c r="F57" s="278"/>
      <c r="M57" s="537"/>
    </row>
    <row r="58" spans="2:13" x14ac:dyDescent="0.3">
      <c r="B58" s="679"/>
      <c r="C58" s="680"/>
      <c r="D58" s="680"/>
      <c r="E58" s="680"/>
      <c r="F58" s="680"/>
      <c r="G58" s="680"/>
      <c r="H58" s="680"/>
      <c r="I58" s="680"/>
      <c r="J58" s="680"/>
      <c r="K58" s="680"/>
      <c r="L58" s="680"/>
      <c r="M58" s="681"/>
    </row>
    <row r="59" spans="2:13" x14ac:dyDescent="0.3">
      <c r="B59" s="682"/>
      <c r="C59" s="683"/>
      <c r="D59" s="683"/>
      <c r="E59" s="683"/>
      <c r="F59" s="683"/>
      <c r="G59" s="683"/>
      <c r="H59" s="683"/>
      <c r="I59" s="683"/>
      <c r="J59" s="683"/>
      <c r="K59" s="683"/>
      <c r="L59" s="683"/>
      <c r="M59" s="684"/>
    </row>
    <row r="60" spans="2:13" x14ac:dyDescent="0.3">
      <c r="B60" s="682"/>
      <c r="C60" s="683"/>
      <c r="D60" s="683"/>
      <c r="E60" s="683"/>
      <c r="F60" s="683"/>
      <c r="G60" s="683"/>
      <c r="H60" s="683"/>
      <c r="I60" s="683"/>
      <c r="J60" s="683"/>
      <c r="K60" s="683"/>
      <c r="L60" s="683"/>
      <c r="M60" s="684"/>
    </row>
    <row r="61" spans="2:13" x14ac:dyDescent="0.3">
      <c r="B61" s="682"/>
      <c r="C61" s="683"/>
      <c r="D61" s="683"/>
      <c r="E61" s="683"/>
      <c r="F61" s="683"/>
      <c r="G61" s="683"/>
      <c r="H61" s="683"/>
      <c r="I61" s="683"/>
      <c r="J61" s="683"/>
      <c r="K61" s="683"/>
      <c r="L61" s="683"/>
      <c r="M61" s="684"/>
    </row>
    <row r="62" spans="2:13" x14ac:dyDescent="0.3">
      <c r="B62" s="685"/>
      <c r="C62" s="686"/>
      <c r="D62" s="686"/>
      <c r="E62" s="686"/>
      <c r="F62" s="686"/>
      <c r="G62" s="686"/>
      <c r="H62" s="686"/>
      <c r="I62" s="686"/>
      <c r="J62" s="686"/>
      <c r="K62" s="686"/>
      <c r="L62" s="686"/>
      <c r="M62" s="687"/>
    </row>
    <row r="63" spans="2:13" s="279" customFormat="1" x14ac:dyDescent="0.3">
      <c r="B63" s="523"/>
      <c r="M63" s="537"/>
    </row>
    <row r="64" spans="2:13" s="279" customFormat="1" x14ac:dyDescent="0.3">
      <c r="B64" s="540" t="s">
        <v>253</v>
      </c>
      <c r="C64" s="278"/>
      <c r="D64" s="278"/>
      <c r="E64" s="278"/>
      <c r="F64" s="278"/>
      <c r="M64" s="537"/>
    </row>
    <row r="65" spans="1:14" s="429" customFormat="1" x14ac:dyDescent="0.25">
      <c r="B65" s="466" t="s">
        <v>254</v>
      </c>
      <c r="C65" s="467" t="s">
        <v>255</v>
      </c>
      <c r="D65" s="678" t="s">
        <v>256</v>
      </c>
      <c r="E65" s="678"/>
      <c r="F65" s="678"/>
      <c r="G65" s="678" t="s">
        <v>257</v>
      </c>
      <c r="H65" s="678"/>
      <c r="I65" s="678"/>
      <c r="J65" s="678" t="s">
        <v>258</v>
      </c>
      <c r="K65" s="678"/>
      <c r="L65" s="678"/>
      <c r="M65" s="678"/>
    </row>
    <row r="66" spans="1:14" s="465" customFormat="1" ht="24.95" customHeight="1" x14ac:dyDescent="0.25">
      <c r="A66" s="464"/>
      <c r="B66" s="284">
        <v>1</v>
      </c>
      <c r="C66" s="285" t="s">
        <v>259</v>
      </c>
      <c r="D66" s="677"/>
      <c r="E66" s="677"/>
      <c r="F66" s="677"/>
      <c r="G66" s="674"/>
      <c r="H66" s="675"/>
      <c r="I66" s="676"/>
      <c r="J66" s="677"/>
      <c r="K66" s="677"/>
      <c r="L66" s="677"/>
      <c r="M66" s="677"/>
      <c r="N66" s="464"/>
    </row>
    <row r="67" spans="1:14" s="465" customFormat="1" ht="24.95" customHeight="1" x14ac:dyDescent="0.25">
      <c r="A67" s="464"/>
      <c r="B67" s="284">
        <v>2</v>
      </c>
      <c r="C67" s="285" t="s">
        <v>259</v>
      </c>
      <c r="D67" s="677"/>
      <c r="E67" s="677"/>
      <c r="F67" s="677"/>
      <c r="G67" s="674"/>
      <c r="H67" s="675"/>
      <c r="I67" s="676"/>
      <c r="J67" s="677"/>
      <c r="K67" s="677"/>
      <c r="L67" s="677"/>
      <c r="M67" s="677"/>
      <c r="N67" s="464"/>
    </row>
    <row r="68" spans="1:14" s="465" customFormat="1" ht="24.95" customHeight="1" x14ac:dyDescent="0.25">
      <c r="A68" s="464"/>
      <c r="B68" s="284">
        <v>3</v>
      </c>
      <c r="C68" s="285" t="s">
        <v>259</v>
      </c>
      <c r="D68" s="677"/>
      <c r="E68" s="677"/>
      <c r="F68" s="677"/>
      <c r="G68" s="674"/>
      <c r="H68" s="675"/>
      <c r="I68" s="676"/>
      <c r="J68" s="677"/>
      <c r="K68" s="677"/>
      <c r="L68" s="677"/>
      <c r="M68" s="677"/>
      <c r="N68" s="464"/>
    </row>
    <row r="69" spans="1:14" x14ac:dyDescent="0.3"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</row>
    <row r="70" spans="1:14" hidden="1" x14ac:dyDescent="0.3"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</row>
    <row r="71" spans="1:14" hidden="1" x14ac:dyDescent="0.3"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</row>
    <row r="72" spans="1:14" hidden="1" x14ac:dyDescent="0.3"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</row>
    <row r="73" spans="1:14" hidden="1" x14ac:dyDescent="0.3"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</row>
    <row r="74" spans="1:14" hidden="1" x14ac:dyDescent="0.3">
      <c r="B74" s="279"/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</row>
    <row r="75" spans="1:14" hidden="1" x14ac:dyDescent="0.3">
      <c r="B75" s="279"/>
      <c r="C75" s="279"/>
      <c r="D75" s="279"/>
      <c r="E75" s="279"/>
      <c r="F75" s="279"/>
      <c r="G75" s="279"/>
      <c r="H75" s="279"/>
      <c r="I75" s="279"/>
      <c r="J75" s="279"/>
      <c r="K75" s="279"/>
      <c r="L75" s="279"/>
      <c r="M75" s="279"/>
    </row>
    <row r="76" spans="1:14" hidden="1" x14ac:dyDescent="0.3">
      <c r="B76" s="279"/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</row>
    <row r="77" spans="1:14" hidden="1" x14ac:dyDescent="0.3">
      <c r="B77" s="279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</row>
    <row r="78" spans="1:14" hidden="1" x14ac:dyDescent="0.3">
      <c r="B78" s="279"/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</row>
    <row r="79" spans="1:14" hidden="1" x14ac:dyDescent="0.3">
      <c r="B79" s="279"/>
      <c r="C79" s="279"/>
      <c r="D79" s="279"/>
      <c r="E79" s="279"/>
      <c r="F79" s="279"/>
      <c r="G79" s="279"/>
      <c r="H79" s="279"/>
      <c r="I79" s="279"/>
      <c r="J79" s="279"/>
      <c r="K79" s="279"/>
      <c r="L79" s="279"/>
      <c r="M79" s="279"/>
    </row>
    <row r="80" spans="1:14" hidden="1" x14ac:dyDescent="0.3">
      <c r="B80" s="279"/>
      <c r="C80" s="279"/>
      <c r="D80" s="279"/>
      <c r="E80" s="279"/>
      <c r="F80" s="279"/>
      <c r="G80" s="279"/>
      <c r="H80" s="279"/>
      <c r="I80" s="279"/>
      <c r="J80" s="279"/>
      <c r="K80" s="279"/>
      <c r="L80" s="279"/>
      <c r="M80" s="279"/>
    </row>
    <row r="81" spans="2:13" hidden="1" x14ac:dyDescent="0.3"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</row>
    <row r="82" spans="2:13" hidden="1" x14ac:dyDescent="0.3">
      <c r="B82" s="279"/>
      <c r="C82" s="279"/>
      <c r="D82" s="279"/>
      <c r="E82" s="279"/>
      <c r="F82" s="279"/>
      <c r="G82" s="279"/>
      <c r="H82" s="279"/>
      <c r="I82" s="279"/>
      <c r="J82" s="279"/>
      <c r="K82" s="279"/>
      <c r="L82" s="279"/>
      <c r="M82" s="279"/>
    </row>
  </sheetData>
  <mergeCells count="62">
    <mergeCell ref="B37:E37"/>
    <mergeCell ref="B39:E39"/>
    <mergeCell ref="E21:M21"/>
    <mergeCell ref="H27:J27"/>
    <mergeCell ref="H29:J29"/>
    <mergeCell ref="C9:D9"/>
    <mergeCell ref="F9:G9"/>
    <mergeCell ref="C7:M7"/>
    <mergeCell ref="H9:M9"/>
    <mergeCell ref="K31:M31"/>
    <mergeCell ref="H48:M48"/>
    <mergeCell ref="B50:F50"/>
    <mergeCell ref="H50:M50"/>
    <mergeCell ref="E11:M11"/>
    <mergeCell ref="B13:D13"/>
    <mergeCell ref="E13:M13"/>
    <mergeCell ref="B15:D15"/>
    <mergeCell ref="E15:M15"/>
    <mergeCell ref="B27:E27"/>
    <mergeCell ref="B29:E29"/>
    <mergeCell ref="B31:E31"/>
    <mergeCell ref="B33:E33"/>
    <mergeCell ref="B35:E35"/>
    <mergeCell ref="K27:M27"/>
    <mergeCell ref="K29:M29"/>
    <mergeCell ref="H31:I31"/>
    <mergeCell ref="B58:M62"/>
    <mergeCell ref="B19:D19"/>
    <mergeCell ref="E17:M17"/>
    <mergeCell ref="E19:G19"/>
    <mergeCell ref="I19:J19"/>
    <mergeCell ref="L19:M19"/>
    <mergeCell ref="L23:M23"/>
    <mergeCell ref="B52:F52"/>
    <mergeCell ref="H52:M52"/>
    <mergeCell ref="B54:F54"/>
    <mergeCell ref="H54:M54"/>
    <mergeCell ref="E23:F23"/>
    <mergeCell ref="J23:K23"/>
    <mergeCell ref="B46:F46"/>
    <mergeCell ref="H46:M46"/>
    <mergeCell ref="B48:F48"/>
    <mergeCell ref="G68:I68"/>
    <mergeCell ref="J68:M68"/>
    <mergeCell ref="D68:F68"/>
    <mergeCell ref="D65:F65"/>
    <mergeCell ref="G65:I65"/>
    <mergeCell ref="J65:M65"/>
    <mergeCell ref="J66:M66"/>
    <mergeCell ref="D66:F66"/>
    <mergeCell ref="D67:F67"/>
    <mergeCell ref="J67:M67"/>
    <mergeCell ref="G66:I66"/>
    <mergeCell ref="G67:I67"/>
    <mergeCell ref="B5:M5"/>
    <mergeCell ref="K2:M3"/>
    <mergeCell ref="K4:M4"/>
    <mergeCell ref="E2:J2"/>
    <mergeCell ref="E3:J3"/>
    <mergeCell ref="E4:J4"/>
    <mergeCell ref="B2:D3"/>
    <mergeCell ref="B4:D4"/>
  </mergeCells>
  <phoneticPr fontId="16" type="noConversion"/>
  <hyperlinks>
    <hyperlink ref="F27" location="'1. Estructura EDT'!A1" display="'1. Estructura EDT'!A1" xr:uid="{4A876416-A1D8-469C-8FAD-5129AE177E0B}"/>
    <hyperlink ref="F39" location="'7. VALOR PUBLICO'!A1" display="7.  VALOR PUBLICO'!A1" xr:uid="{C7FE7D3E-5EEC-4B86-9A38-0A0CFBB173C8}"/>
    <hyperlink ref="F29" location="'2. CRONOGRAMA GRAL'!A1" display="'2. CRONOGRAMA GRAL'!A1" xr:uid="{B2C98358-B3E0-4207-9777-41FD266A1785}"/>
    <hyperlink ref="F31" location="'3. MAT_ENTREGABLES'!A1" display="'3. MAT_ENTREGABLES'!A1" xr:uid="{17330678-1936-4AF3-81AB-99E26FC53AC3}"/>
    <hyperlink ref="F35" location="'5. MAT_RIESGOS'!A1" display="'5. MAT_RIESGOS'!A1" xr:uid="{DFF18895-2F7B-4C8D-A3E8-F21EA15B6BE8}"/>
    <hyperlink ref="F33" location="'4. MAT_INTERESADOS'!A1" display="'4. MAT_INTERESADOS'!A1" xr:uid="{4A45F94A-D18F-4C44-A452-8CF4EA01280A}"/>
    <hyperlink ref="F37" location="'6. LECCIONES APRENDIDAS'!A1" display="6. LECCIONES APRENDIDAS'!A1" xr:uid="{C66D9EB8-BF5C-44A4-9FF7-37C18357C5DD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6C9DD-FE41-4E8E-8C15-5E7203E3A8EC}">
  <sheetPr>
    <tabColor theme="0"/>
  </sheetPr>
  <dimension ref="A1:BR505"/>
  <sheetViews>
    <sheetView showGridLines="0" zoomScaleNormal="100" workbookViewId="0">
      <selection activeCell="K5" sqref="K5"/>
    </sheetView>
  </sheetViews>
  <sheetFormatPr baseColWidth="10" defaultColWidth="0" defaultRowHeight="15" zeroHeight="1" x14ac:dyDescent="0.25"/>
  <cols>
    <col min="1" max="1" width="3" style="250" customWidth="1"/>
    <col min="2" max="3" width="16.28515625" customWidth="1"/>
    <col min="4" max="13" width="11.42578125" customWidth="1"/>
    <col min="14" max="14" width="4.5703125" style="250" customWidth="1"/>
    <col min="15" max="70" width="0" hidden="1" customWidth="1"/>
    <col min="71" max="16384" width="11.42578125" hidden="1"/>
  </cols>
  <sheetData>
    <row r="1" spans="1:47" s="250" customFormat="1" x14ac:dyDescent="0.25">
      <c r="B1" s="254"/>
      <c r="C1" s="256"/>
      <c r="D1" s="257"/>
      <c r="E1" s="252"/>
      <c r="F1" s="255"/>
      <c r="G1" s="251"/>
      <c r="H1" s="251"/>
      <c r="I1" s="251"/>
      <c r="J1" s="258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Q1" s="253"/>
      <c r="AR1" s="253"/>
      <c r="AS1" s="253"/>
      <c r="AT1" s="253"/>
      <c r="AU1" s="253"/>
    </row>
    <row r="2" spans="1:47" s="517" customFormat="1" ht="31.5" customHeight="1" x14ac:dyDescent="0.25">
      <c r="B2" s="673" t="s">
        <v>265</v>
      </c>
      <c r="C2" s="673"/>
      <c r="D2" s="671" t="s">
        <v>433</v>
      </c>
      <c r="E2" s="671"/>
      <c r="F2" s="671"/>
      <c r="G2" s="671"/>
      <c r="H2" s="671"/>
      <c r="I2" s="671"/>
      <c r="J2" s="671"/>
      <c r="K2" s="669"/>
      <c r="L2" s="669"/>
      <c r="M2" s="669"/>
    </row>
    <row r="3" spans="1:47" s="517" customFormat="1" ht="17.25" customHeight="1" x14ac:dyDescent="0.25">
      <c r="A3" s="518"/>
      <c r="B3" s="673"/>
      <c r="C3" s="673"/>
      <c r="D3" s="672" t="s">
        <v>430</v>
      </c>
      <c r="E3" s="672"/>
      <c r="F3" s="672"/>
      <c r="G3" s="672"/>
      <c r="H3" s="672"/>
      <c r="I3" s="672"/>
      <c r="J3" s="672"/>
      <c r="K3" s="669"/>
      <c r="L3" s="669"/>
      <c r="M3" s="669"/>
    </row>
    <row r="4" spans="1:47" s="517" customFormat="1" ht="17.25" customHeight="1" x14ac:dyDescent="0.25">
      <c r="B4" s="670" t="s">
        <v>431</v>
      </c>
      <c r="C4" s="670"/>
      <c r="D4" s="670" t="s">
        <v>435</v>
      </c>
      <c r="E4" s="670"/>
      <c r="F4" s="670"/>
      <c r="G4" s="670"/>
      <c r="H4" s="670"/>
      <c r="I4" s="670"/>
      <c r="J4" s="670"/>
      <c r="K4" s="670" t="s">
        <v>434</v>
      </c>
      <c r="L4" s="670"/>
      <c r="M4" s="670"/>
    </row>
    <row r="5" spans="1:47" s="250" customFormat="1" ht="15.95" customHeight="1" x14ac:dyDescent="0.25">
      <c r="B5" s="254"/>
      <c r="C5" s="254"/>
      <c r="D5" s="287"/>
      <c r="E5" s="287"/>
      <c r="F5" s="287"/>
      <c r="G5" s="287"/>
      <c r="H5" s="287"/>
      <c r="I5" s="287"/>
      <c r="J5" s="286"/>
      <c r="K5" s="286"/>
      <c r="L5" s="286"/>
      <c r="M5" s="286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Q5" s="253"/>
      <c r="AR5" s="253"/>
      <c r="AS5" s="253"/>
      <c r="AT5" s="253"/>
      <c r="AU5" s="253"/>
    </row>
    <row r="6" spans="1:47" s="250" customFormat="1" ht="23.25" customHeight="1" x14ac:dyDescent="0.25">
      <c r="B6" s="290" t="s">
        <v>260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500" t="s">
        <v>261</v>
      </c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Q6" s="253"/>
      <c r="AR6" s="253"/>
      <c r="AS6" s="253"/>
      <c r="AT6" s="253"/>
      <c r="AU6" s="253"/>
    </row>
    <row r="7" spans="1:47" s="423" customFormat="1" ht="20.25" customHeight="1" x14ac:dyDescent="0.25">
      <c r="A7" s="421"/>
      <c r="B7" s="561" t="s">
        <v>262</v>
      </c>
      <c r="C7" s="422"/>
      <c r="D7" s="717" t="s">
        <v>263</v>
      </c>
      <c r="E7" s="717"/>
      <c r="F7" s="718"/>
      <c r="G7" s="718"/>
      <c r="H7" s="718"/>
      <c r="I7" s="718"/>
      <c r="J7" s="717" t="s">
        <v>264</v>
      </c>
      <c r="K7" s="717"/>
      <c r="L7" s="718"/>
      <c r="M7" s="718"/>
      <c r="N7" s="421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Q7" s="417"/>
      <c r="AR7" s="417"/>
      <c r="AS7" s="417"/>
      <c r="AT7" s="417"/>
      <c r="AU7" s="417"/>
    </row>
    <row r="8" spans="1:47" x14ac:dyDescent="0.25">
      <c r="B8" s="719"/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1"/>
    </row>
    <row r="9" spans="1:47" x14ac:dyDescent="0.25">
      <c r="B9" s="722"/>
      <c r="C9" s="723"/>
      <c r="D9" s="723"/>
      <c r="E9" s="723"/>
      <c r="F9" s="723"/>
      <c r="G9" s="723"/>
      <c r="H9" s="723"/>
      <c r="I9" s="723"/>
      <c r="J9" s="723"/>
      <c r="K9" s="723"/>
      <c r="L9" s="723"/>
      <c r="M9" s="724"/>
    </row>
    <row r="10" spans="1:47" x14ac:dyDescent="0.25">
      <c r="B10" s="722"/>
      <c r="C10" s="723"/>
      <c r="D10" s="723"/>
      <c r="E10" s="723"/>
      <c r="F10" s="723"/>
      <c r="G10" s="723"/>
      <c r="H10" s="723"/>
      <c r="I10" s="723"/>
      <c r="J10" s="723"/>
      <c r="K10" s="723"/>
      <c r="L10" s="723"/>
      <c r="M10" s="724"/>
    </row>
    <row r="11" spans="1:47" x14ac:dyDescent="0.25">
      <c r="B11" s="722"/>
      <c r="C11" s="723"/>
      <c r="D11" s="723"/>
      <c r="E11" s="723"/>
      <c r="F11" s="723"/>
      <c r="G11" s="723"/>
      <c r="H11" s="723"/>
      <c r="I11" s="723"/>
      <c r="J11" s="723"/>
      <c r="K11" s="723"/>
      <c r="L11" s="723"/>
      <c r="M11" s="724"/>
    </row>
    <row r="12" spans="1:47" x14ac:dyDescent="0.25">
      <c r="B12" s="722"/>
      <c r="C12" s="723"/>
      <c r="D12" s="723"/>
      <c r="E12" s="723"/>
      <c r="F12" s="723"/>
      <c r="G12" s="723"/>
      <c r="H12" s="723"/>
      <c r="I12" s="723"/>
      <c r="J12" s="723"/>
      <c r="K12" s="723"/>
      <c r="L12" s="723"/>
      <c r="M12" s="724"/>
    </row>
    <row r="13" spans="1:47" x14ac:dyDescent="0.25">
      <c r="B13" s="722"/>
      <c r="C13" s="723"/>
      <c r="D13" s="723"/>
      <c r="E13" s="723"/>
      <c r="F13" s="723"/>
      <c r="G13" s="723"/>
      <c r="H13" s="723"/>
      <c r="I13" s="723"/>
      <c r="J13" s="723"/>
      <c r="K13" s="723"/>
      <c r="L13" s="723"/>
      <c r="M13" s="724"/>
    </row>
    <row r="14" spans="1:47" x14ac:dyDescent="0.25">
      <c r="B14" s="722"/>
      <c r="C14" s="723"/>
      <c r="D14" s="723"/>
      <c r="E14" s="723"/>
      <c r="F14" s="723"/>
      <c r="G14" s="723"/>
      <c r="H14" s="723"/>
      <c r="I14" s="723"/>
      <c r="J14" s="723"/>
      <c r="K14" s="723"/>
      <c r="L14" s="723"/>
      <c r="M14" s="724"/>
    </row>
    <row r="15" spans="1:47" x14ac:dyDescent="0.25">
      <c r="B15" s="722"/>
      <c r="C15" s="723"/>
      <c r="D15" s="723"/>
      <c r="E15" s="723"/>
      <c r="F15" s="723"/>
      <c r="G15" s="723"/>
      <c r="H15" s="723"/>
      <c r="I15" s="723"/>
      <c r="J15" s="723"/>
      <c r="K15" s="723"/>
      <c r="L15" s="723"/>
      <c r="M15" s="724"/>
    </row>
    <row r="16" spans="1:47" x14ac:dyDescent="0.25">
      <c r="B16" s="722"/>
      <c r="C16" s="723"/>
      <c r="D16" s="723"/>
      <c r="E16" s="723"/>
      <c r="F16" s="723"/>
      <c r="G16" s="723"/>
      <c r="H16" s="723"/>
      <c r="I16" s="723"/>
      <c r="J16" s="723"/>
      <c r="K16" s="723"/>
      <c r="L16" s="723"/>
      <c r="M16" s="724"/>
    </row>
    <row r="17" spans="2:13" x14ac:dyDescent="0.25">
      <c r="B17" s="722"/>
      <c r="C17" s="723"/>
      <c r="D17" s="723"/>
      <c r="E17" s="723"/>
      <c r="F17" s="723"/>
      <c r="G17" s="723"/>
      <c r="H17" s="723"/>
      <c r="I17" s="723"/>
      <c r="J17" s="723"/>
      <c r="K17" s="723"/>
      <c r="L17" s="723"/>
      <c r="M17" s="724"/>
    </row>
    <row r="18" spans="2:13" x14ac:dyDescent="0.25">
      <c r="B18" s="722"/>
      <c r="C18" s="723"/>
      <c r="D18" s="723"/>
      <c r="E18" s="723"/>
      <c r="F18" s="723"/>
      <c r="G18" s="723"/>
      <c r="H18" s="723"/>
      <c r="I18" s="723"/>
      <c r="J18" s="723"/>
      <c r="K18" s="723"/>
      <c r="L18" s="723"/>
      <c r="M18" s="724"/>
    </row>
    <row r="19" spans="2:13" x14ac:dyDescent="0.25">
      <c r="B19" s="722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4"/>
    </row>
    <row r="20" spans="2:13" x14ac:dyDescent="0.25">
      <c r="B20" s="722"/>
      <c r="C20" s="723"/>
      <c r="D20" s="723"/>
      <c r="E20" s="723"/>
      <c r="F20" s="723"/>
      <c r="G20" s="723"/>
      <c r="H20" s="723"/>
      <c r="I20" s="723"/>
      <c r="J20" s="723"/>
      <c r="K20" s="723"/>
      <c r="L20" s="723"/>
      <c r="M20" s="724"/>
    </row>
    <row r="21" spans="2:13" x14ac:dyDescent="0.25">
      <c r="B21" s="722"/>
      <c r="C21" s="723"/>
      <c r="D21" s="723"/>
      <c r="E21" s="723"/>
      <c r="F21" s="723"/>
      <c r="G21" s="723"/>
      <c r="H21" s="723"/>
      <c r="I21" s="723"/>
      <c r="J21" s="723"/>
      <c r="K21" s="723"/>
      <c r="L21" s="723"/>
      <c r="M21" s="724"/>
    </row>
    <row r="22" spans="2:13" x14ac:dyDescent="0.25">
      <c r="B22" s="722"/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4"/>
    </row>
    <row r="23" spans="2:13" x14ac:dyDescent="0.25">
      <c r="B23" s="722"/>
      <c r="C23" s="723"/>
      <c r="D23" s="723"/>
      <c r="E23" s="723"/>
      <c r="F23" s="723"/>
      <c r="G23" s="723"/>
      <c r="H23" s="723"/>
      <c r="I23" s="723"/>
      <c r="J23" s="723"/>
      <c r="K23" s="723"/>
      <c r="L23" s="723"/>
      <c r="M23" s="724"/>
    </row>
    <row r="24" spans="2:13" x14ac:dyDescent="0.25">
      <c r="B24" s="722"/>
      <c r="C24" s="723"/>
      <c r="D24" s="723"/>
      <c r="E24" s="723"/>
      <c r="F24" s="723"/>
      <c r="G24" s="723"/>
      <c r="H24" s="723"/>
      <c r="I24" s="723"/>
      <c r="J24" s="723"/>
      <c r="K24" s="723"/>
      <c r="L24" s="723"/>
      <c r="M24" s="724"/>
    </row>
    <row r="25" spans="2:13" x14ac:dyDescent="0.25">
      <c r="B25" s="722"/>
      <c r="C25" s="723"/>
      <c r="D25" s="723"/>
      <c r="E25" s="723"/>
      <c r="F25" s="723"/>
      <c r="G25" s="723"/>
      <c r="H25" s="723"/>
      <c r="I25" s="723"/>
      <c r="J25" s="723"/>
      <c r="K25" s="723"/>
      <c r="L25" s="723"/>
      <c r="M25" s="724"/>
    </row>
    <row r="26" spans="2:13" x14ac:dyDescent="0.25">
      <c r="B26" s="722"/>
      <c r="C26" s="723"/>
      <c r="D26" s="723"/>
      <c r="E26" s="723"/>
      <c r="F26" s="723"/>
      <c r="G26" s="723"/>
      <c r="H26" s="723"/>
      <c r="I26" s="723"/>
      <c r="J26" s="723"/>
      <c r="K26" s="723"/>
      <c r="L26" s="723"/>
      <c r="M26" s="724"/>
    </row>
    <row r="27" spans="2:13" x14ac:dyDescent="0.25">
      <c r="B27" s="722"/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4"/>
    </row>
    <row r="28" spans="2:13" x14ac:dyDescent="0.25">
      <c r="B28" s="722"/>
      <c r="C28" s="723"/>
      <c r="D28" s="723"/>
      <c r="E28" s="723"/>
      <c r="F28" s="723"/>
      <c r="G28" s="723"/>
      <c r="H28" s="723"/>
      <c r="I28" s="723"/>
      <c r="J28" s="723"/>
      <c r="K28" s="723"/>
      <c r="L28" s="723"/>
      <c r="M28" s="724"/>
    </row>
    <row r="29" spans="2:13" x14ac:dyDescent="0.25">
      <c r="B29" s="722"/>
      <c r="C29" s="723"/>
      <c r="D29" s="723"/>
      <c r="E29" s="723"/>
      <c r="F29" s="723"/>
      <c r="G29" s="723"/>
      <c r="H29" s="723"/>
      <c r="I29" s="723"/>
      <c r="J29" s="723"/>
      <c r="K29" s="723"/>
      <c r="L29" s="723"/>
      <c r="M29" s="724"/>
    </row>
    <row r="30" spans="2:13" x14ac:dyDescent="0.25">
      <c r="B30" s="722"/>
      <c r="C30" s="723"/>
      <c r="D30" s="723"/>
      <c r="E30" s="723"/>
      <c r="F30" s="723"/>
      <c r="G30" s="723"/>
      <c r="H30" s="723"/>
      <c r="I30" s="723"/>
      <c r="J30" s="723"/>
      <c r="K30" s="723"/>
      <c r="L30" s="723"/>
      <c r="M30" s="724"/>
    </row>
    <row r="31" spans="2:13" x14ac:dyDescent="0.25">
      <c r="B31" s="722"/>
      <c r="C31" s="723"/>
      <c r="D31" s="723"/>
      <c r="E31" s="723"/>
      <c r="F31" s="723"/>
      <c r="G31" s="723"/>
      <c r="H31" s="723"/>
      <c r="I31" s="723"/>
      <c r="J31" s="723"/>
      <c r="K31" s="723"/>
      <c r="L31" s="723"/>
      <c r="M31" s="724"/>
    </row>
    <row r="32" spans="2:13" x14ac:dyDescent="0.25">
      <c r="B32" s="722"/>
      <c r="C32" s="723"/>
      <c r="D32" s="723"/>
      <c r="E32" s="723"/>
      <c r="F32" s="723"/>
      <c r="G32" s="723"/>
      <c r="H32" s="723"/>
      <c r="I32" s="723"/>
      <c r="J32" s="723"/>
      <c r="K32" s="723"/>
      <c r="L32" s="723"/>
      <c r="M32" s="724"/>
    </row>
    <row r="33" spans="2:13" x14ac:dyDescent="0.25">
      <c r="B33" s="722"/>
      <c r="C33" s="723"/>
      <c r="D33" s="723"/>
      <c r="E33" s="723"/>
      <c r="F33" s="723"/>
      <c r="G33" s="723"/>
      <c r="H33" s="723"/>
      <c r="I33" s="723"/>
      <c r="J33" s="723"/>
      <c r="K33" s="723"/>
      <c r="L33" s="723"/>
      <c r="M33" s="724"/>
    </row>
    <row r="34" spans="2:13" x14ac:dyDescent="0.25">
      <c r="B34" s="722"/>
      <c r="C34" s="723"/>
      <c r="D34" s="723"/>
      <c r="E34" s="723"/>
      <c r="F34" s="723"/>
      <c r="G34" s="723"/>
      <c r="H34" s="723"/>
      <c r="I34" s="723"/>
      <c r="J34" s="723"/>
      <c r="K34" s="723"/>
      <c r="L34" s="723"/>
      <c r="M34" s="724"/>
    </row>
    <row r="35" spans="2:13" x14ac:dyDescent="0.25">
      <c r="B35" s="722"/>
      <c r="C35" s="723"/>
      <c r="D35" s="723"/>
      <c r="E35" s="723"/>
      <c r="F35" s="723"/>
      <c r="G35" s="723"/>
      <c r="H35" s="723"/>
      <c r="I35" s="723"/>
      <c r="J35" s="723"/>
      <c r="K35" s="723"/>
      <c r="L35" s="723"/>
      <c r="M35" s="724"/>
    </row>
    <row r="36" spans="2:13" x14ac:dyDescent="0.25">
      <c r="B36" s="722"/>
      <c r="C36" s="723"/>
      <c r="D36" s="723"/>
      <c r="E36" s="723"/>
      <c r="F36" s="723"/>
      <c r="G36" s="723"/>
      <c r="H36" s="723"/>
      <c r="I36" s="723"/>
      <c r="J36" s="723"/>
      <c r="K36" s="723"/>
      <c r="L36" s="723"/>
      <c r="M36" s="724"/>
    </row>
    <row r="37" spans="2:13" x14ac:dyDescent="0.25">
      <c r="B37" s="722"/>
      <c r="C37" s="723"/>
      <c r="D37" s="723"/>
      <c r="E37" s="723"/>
      <c r="F37" s="723"/>
      <c r="G37" s="723"/>
      <c r="H37" s="723"/>
      <c r="I37" s="723"/>
      <c r="J37" s="723"/>
      <c r="K37" s="723"/>
      <c r="L37" s="723"/>
      <c r="M37" s="724"/>
    </row>
    <row r="38" spans="2:13" x14ac:dyDescent="0.25">
      <c r="B38" s="722"/>
      <c r="C38" s="723"/>
      <c r="D38" s="723"/>
      <c r="E38" s="723"/>
      <c r="F38" s="723"/>
      <c r="G38" s="723"/>
      <c r="H38" s="723"/>
      <c r="I38" s="723"/>
      <c r="J38" s="723"/>
      <c r="K38" s="723"/>
      <c r="L38" s="723"/>
      <c r="M38" s="724"/>
    </row>
    <row r="39" spans="2:13" x14ac:dyDescent="0.25">
      <c r="B39" s="722"/>
      <c r="C39" s="723"/>
      <c r="D39" s="723"/>
      <c r="E39" s="723"/>
      <c r="F39" s="723"/>
      <c r="G39" s="723"/>
      <c r="H39" s="723"/>
      <c r="I39" s="723"/>
      <c r="J39" s="723"/>
      <c r="K39" s="723"/>
      <c r="L39" s="723"/>
      <c r="M39" s="724"/>
    </row>
    <row r="40" spans="2:13" x14ac:dyDescent="0.25">
      <c r="B40" s="722"/>
      <c r="C40" s="723"/>
      <c r="D40" s="723"/>
      <c r="E40" s="723"/>
      <c r="F40" s="723"/>
      <c r="G40" s="723"/>
      <c r="H40" s="723"/>
      <c r="I40" s="723"/>
      <c r="J40" s="723"/>
      <c r="K40" s="723"/>
      <c r="L40" s="723"/>
      <c r="M40" s="724"/>
    </row>
    <row r="41" spans="2:13" x14ac:dyDescent="0.25">
      <c r="B41" s="722"/>
      <c r="C41" s="723"/>
      <c r="D41" s="723"/>
      <c r="E41" s="723"/>
      <c r="F41" s="723"/>
      <c r="G41" s="723"/>
      <c r="H41" s="723"/>
      <c r="I41" s="723"/>
      <c r="J41" s="723"/>
      <c r="K41" s="723"/>
      <c r="L41" s="723"/>
      <c r="M41" s="724"/>
    </row>
    <row r="42" spans="2:13" x14ac:dyDescent="0.25">
      <c r="B42" s="722"/>
      <c r="C42" s="723"/>
      <c r="D42" s="723"/>
      <c r="E42" s="723"/>
      <c r="F42" s="723"/>
      <c r="G42" s="723"/>
      <c r="H42" s="723"/>
      <c r="I42" s="723"/>
      <c r="J42" s="723"/>
      <c r="K42" s="723"/>
      <c r="L42" s="723"/>
      <c r="M42" s="724"/>
    </row>
    <row r="43" spans="2:13" x14ac:dyDescent="0.25">
      <c r="B43" s="722"/>
      <c r="C43" s="723"/>
      <c r="D43" s="723"/>
      <c r="E43" s="723"/>
      <c r="F43" s="723"/>
      <c r="G43" s="723"/>
      <c r="H43" s="723"/>
      <c r="I43" s="723"/>
      <c r="J43" s="723"/>
      <c r="K43" s="723"/>
      <c r="L43" s="723"/>
      <c r="M43" s="724"/>
    </row>
    <row r="44" spans="2:13" x14ac:dyDescent="0.25">
      <c r="B44" s="722"/>
      <c r="C44" s="723"/>
      <c r="D44" s="723"/>
      <c r="E44" s="723"/>
      <c r="F44" s="723"/>
      <c r="G44" s="723"/>
      <c r="H44" s="723"/>
      <c r="I44" s="723"/>
      <c r="J44" s="723"/>
      <c r="K44" s="723"/>
      <c r="L44" s="723"/>
      <c r="M44" s="724"/>
    </row>
    <row r="45" spans="2:13" x14ac:dyDescent="0.25">
      <c r="B45" s="722"/>
      <c r="C45" s="723"/>
      <c r="D45" s="723"/>
      <c r="E45" s="723"/>
      <c r="F45" s="723"/>
      <c r="G45" s="723"/>
      <c r="H45" s="723"/>
      <c r="I45" s="723"/>
      <c r="J45" s="723"/>
      <c r="K45" s="723"/>
      <c r="L45" s="723"/>
      <c r="M45" s="724"/>
    </row>
    <row r="46" spans="2:13" x14ac:dyDescent="0.25">
      <c r="B46" s="722"/>
      <c r="C46" s="723"/>
      <c r="D46" s="723"/>
      <c r="E46" s="723"/>
      <c r="F46" s="723"/>
      <c r="G46" s="723"/>
      <c r="H46" s="723"/>
      <c r="I46" s="723"/>
      <c r="J46" s="723"/>
      <c r="K46" s="723"/>
      <c r="L46" s="723"/>
      <c r="M46" s="724"/>
    </row>
    <row r="47" spans="2:13" x14ac:dyDescent="0.25">
      <c r="B47" s="722"/>
      <c r="C47" s="723"/>
      <c r="D47" s="723"/>
      <c r="E47" s="723"/>
      <c r="F47" s="723"/>
      <c r="G47" s="723"/>
      <c r="H47" s="723"/>
      <c r="I47" s="723"/>
      <c r="J47" s="723"/>
      <c r="K47" s="723"/>
      <c r="L47" s="723"/>
      <c r="M47" s="724"/>
    </row>
    <row r="48" spans="2:13" x14ac:dyDescent="0.25">
      <c r="B48" s="722"/>
      <c r="C48" s="723"/>
      <c r="D48" s="723"/>
      <c r="E48" s="723"/>
      <c r="F48" s="723"/>
      <c r="G48" s="723"/>
      <c r="H48" s="723"/>
      <c r="I48" s="723"/>
      <c r="J48" s="723"/>
      <c r="K48" s="723"/>
      <c r="L48" s="723"/>
      <c r="M48" s="724"/>
    </row>
    <row r="49" spans="2:13" x14ac:dyDescent="0.25">
      <c r="B49" s="722"/>
      <c r="C49" s="723"/>
      <c r="D49" s="723"/>
      <c r="E49" s="723"/>
      <c r="F49" s="723"/>
      <c r="G49" s="723"/>
      <c r="H49" s="723"/>
      <c r="I49" s="723"/>
      <c r="J49" s="723"/>
      <c r="K49" s="723"/>
      <c r="L49" s="723"/>
      <c r="M49" s="724"/>
    </row>
    <row r="50" spans="2:13" x14ac:dyDescent="0.25">
      <c r="B50" s="722"/>
      <c r="C50" s="723"/>
      <c r="D50" s="723"/>
      <c r="E50" s="723"/>
      <c r="F50" s="723"/>
      <c r="G50" s="723"/>
      <c r="H50" s="723"/>
      <c r="I50" s="723"/>
      <c r="J50" s="723"/>
      <c r="K50" s="723"/>
      <c r="L50" s="723"/>
      <c r="M50" s="724"/>
    </row>
    <row r="51" spans="2:13" x14ac:dyDescent="0.25">
      <c r="B51" s="722"/>
      <c r="C51" s="723"/>
      <c r="D51" s="723"/>
      <c r="E51" s="723"/>
      <c r="F51" s="723"/>
      <c r="G51" s="723"/>
      <c r="H51" s="723"/>
      <c r="I51" s="723"/>
      <c r="J51" s="723"/>
      <c r="K51" s="723"/>
      <c r="L51" s="723"/>
      <c r="M51" s="724"/>
    </row>
    <row r="52" spans="2:13" x14ac:dyDescent="0.25">
      <c r="B52" s="722"/>
      <c r="C52" s="723"/>
      <c r="D52" s="723"/>
      <c r="E52" s="723"/>
      <c r="F52" s="723"/>
      <c r="G52" s="723"/>
      <c r="H52" s="723"/>
      <c r="I52" s="723"/>
      <c r="J52" s="723"/>
      <c r="K52" s="723"/>
      <c r="L52" s="723"/>
      <c r="M52" s="724"/>
    </row>
    <row r="53" spans="2:13" x14ac:dyDescent="0.25">
      <c r="B53" s="722"/>
      <c r="C53" s="723"/>
      <c r="D53" s="723"/>
      <c r="E53" s="723"/>
      <c r="F53" s="723"/>
      <c r="G53" s="723"/>
      <c r="H53" s="723"/>
      <c r="I53" s="723"/>
      <c r="J53" s="723"/>
      <c r="K53" s="723"/>
      <c r="L53" s="723"/>
      <c r="M53" s="724"/>
    </row>
    <row r="54" spans="2:13" x14ac:dyDescent="0.25">
      <c r="B54" s="722"/>
      <c r="C54" s="723"/>
      <c r="D54" s="723"/>
      <c r="E54" s="723"/>
      <c r="F54" s="723"/>
      <c r="G54" s="723"/>
      <c r="H54" s="723"/>
      <c r="I54" s="723"/>
      <c r="J54" s="723"/>
      <c r="K54" s="723"/>
      <c r="L54" s="723"/>
      <c r="M54" s="724"/>
    </row>
    <row r="55" spans="2:13" x14ac:dyDescent="0.25"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4"/>
    </row>
    <row r="56" spans="2:13" x14ac:dyDescent="0.25">
      <c r="B56" s="722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4"/>
    </row>
    <row r="57" spans="2:13" x14ac:dyDescent="0.25">
      <c r="B57" s="722"/>
      <c r="C57" s="723"/>
      <c r="D57" s="723"/>
      <c r="E57" s="723"/>
      <c r="F57" s="723"/>
      <c r="G57" s="723"/>
      <c r="H57" s="723"/>
      <c r="I57" s="723"/>
      <c r="J57" s="723"/>
      <c r="K57" s="723"/>
      <c r="L57" s="723"/>
      <c r="M57" s="724"/>
    </row>
    <row r="58" spans="2:13" x14ac:dyDescent="0.25">
      <c r="B58" s="722"/>
      <c r="C58" s="723"/>
      <c r="D58" s="723"/>
      <c r="E58" s="723"/>
      <c r="F58" s="723"/>
      <c r="G58" s="723"/>
      <c r="H58" s="723"/>
      <c r="I58" s="723"/>
      <c r="J58" s="723"/>
      <c r="K58" s="723"/>
      <c r="L58" s="723"/>
      <c r="M58" s="724"/>
    </row>
    <row r="59" spans="2:13" x14ac:dyDescent="0.25">
      <c r="B59" s="722"/>
      <c r="C59" s="723"/>
      <c r="D59" s="723"/>
      <c r="E59" s="723"/>
      <c r="F59" s="723"/>
      <c r="G59" s="723"/>
      <c r="H59" s="723"/>
      <c r="I59" s="723"/>
      <c r="J59" s="723"/>
      <c r="K59" s="723"/>
      <c r="L59" s="723"/>
      <c r="M59" s="724"/>
    </row>
    <row r="60" spans="2:13" x14ac:dyDescent="0.25">
      <c r="B60" s="725"/>
      <c r="C60" s="726"/>
      <c r="D60" s="726"/>
      <c r="E60" s="726"/>
      <c r="F60" s="726"/>
      <c r="G60" s="726"/>
      <c r="H60" s="726"/>
      <c r="I60" s="726"/>
      <c r="J60" s="726"/>
      <c r="K60" s="726"/>
      <c r="L60" s="726"/>
      <c r="M60" s="727"/>
    </row>
    <row r="61" spans="2:13" s="277" customFormat="1" x14ac:dyDescent="0.25"/>
    <row r="62" spans="2:13" s="277" customFormat="1" hidden="1" x14ac:dyDescent="0.25"/>
    <row r="63" spans="2:13" s="277" customFormat="1" hidden="1" x14ac:dyDescent="0.25"/>
    <row r="64" spans="2:13" s="277" customFormat="1" hidden="1" x14ac:dyDescent="0.25"/>
    <row r="65" s="277" customFormat="1" hidden="1" x14ac:dyDescent="0.25"/>
    <row r="66" s="277" customFormat="1" hidden="1" x14ac:dyDescent="0.25"/>
    <row r="67" s="277" customFormat="1" hidden="1" x14ac:dyDescent="0.25"/>
    <row r="68" s="277" customFormat="1" hidden="1" x14ac:dyDescent="0.25"/>
    <row r="69" s="277" customFormat="1" hidden="1" x14ac:dyDescent="0.25"/>
    <row r="70" s="277" customFormat="1" hidden="1" x14ac:dyDescent="0.25"/>
    <row r="71" s="277" customFormat="1" hidden="1" x14ac:dyDescent="0.25"/>
    <row r="72" s="277" customFormat="1" hidden="1" x14ac:dyDescent="0.25"/>
    <row r="73" s="277" customFormat="1" hidden="1" x14ac:dyDescent="0.25"/>
    <row r="74" s="277" customFormat="1" hidden="1" x14ac:dyDescent="0.25"/>
    <row r="75" s="277" customFormat="1" hidden="1" x14ac:dyDescent="0.25"/>
    <row r="76" s="277" customFormat="1" hidden="1" x14ac:dyDescent="0.25"/>
    <row r="77" s="277" customFormat="1" hidden="1" x14ac:dyDescent="0.25"/>
    <row r="78" s="277" customFormat="1" hidden="1" x14ac:dyDescent="0.25"/>
    <row r="79" s="277" customFormat="1" hidden="1" x14ac:dyDescent="0.25"/>
    <row r="80" s="277" customFormat="1" hidden="1" x14ac:dyDescent="0.25"/>
    <row r="81" spans="2:14" s="277" customFormat="1" hidden="1" x14ac:dyDescent="0.25"/>
    <row r="82" spans="2:14" s="277" customFormat="1" hidden="1" x14ac:dyDescent="0.25"/>
    <row r="83" spans="2:14" s="277" customFormat="1" hidden="1" x14ac:dyDescent="0.25"/>
    <row r="84" spans="2:14" s="277" customFormat="1" hidden="1" x14ac:dyDescent="0.25"/>
    <row r="85" spans="2:14" s="277" customFormat="1" hidden="1" x14ac:dyDescent="0.25"/>
    <row r="86" spans="2:14" s="277" customFormat="1" hidden="1" x14ac:dyDescent="0.25"/>
    <row r="87" spans="2:14" s="277" customFormat="1" hidden="1" x14ac:dyDescent="0.25"/>
    <row r="88" spans="2:14" s="277" customFormat="1" hidden="1" x14ac:dyDescent="0.25">
      <c r="B88" s="250"/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</row>
    <row r="89" spans="2:14" hidden="1" x14ac:dyDescent="0.25">
      <c r="B89" s="250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</row>
    <row r="90" spans="2:14" hidden="1" x14ac:dyDescent="0.25">
      <c r="B90" s="250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</row>
    <row r="91" spans="2:14" hidden="1" x14ac:dyDescent="0.25">
      <c r="B91" s="250"/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</row>
    <row r="92" spans="2:14" hidden="1" x14ac:dyDescent="0.25">
      <c r="B92" s="250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</row>
    <row r="93" spans="2:14" hidden="1" x14ac:dyDescent="0.25">
      <c r="B93" s="250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</row>
    <row r="94" spans="2:14" hidden="1" x14ac:dyDescent="0.25">
      <c r="B94" s="250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</row>
    <row r="95" spans="2:14" hidden="1" x14ac:dyDescent="0.25">
      <c r="B95" s="250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</row>
    <row r="96" spans="2:14" hidden="1" x14ac:dyDescent="0.25">
      <c r="B96" s="250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</row>
    <row r="97" spans="2:13" hidden="1" x14ac:dyDescent="0.25"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</row>
    <row r="98" spans="2:13" hidden="1" x14ac:dyDescent="0.25"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</row>
    <row r="99" spans="2:13" hidden="1" x14ac:dyDescent="0.25"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</row>
    <row r="100" spans="2:13" hidden="1" x14ac:dyDescent="0.25"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</row>
    <row r="101" spans="2:13" hidden="1" x14ac:dyDescent="0.25"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</row>
    <row r="102" spans="2:13" hidden="1" x14ac:dyDescent="0.25"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</row>
    <row r="103" spans="2:13" hidden="1" x14ac:dyDescent="0.25"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</row>
    <row r="104" spans="2:13" hidden="1" x14ac:dyDescent="0.25"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</row>
    <row r="105" spans="2:13" hidden="1" x14ac:dyDescent="0.25">
      <c r="B105" s="250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</row>
    <row r="106" spans="2:13" hidden="1" x14ac:dyDescent="0.25"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</row>
    <row r="107" spans="2:13" hidden="1" x14ac:dyDescent="0.25"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</row>
    <row r="108" spans="2:13" hidden="1" x14ac:dyDescent="0.25"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</row>
    <row r="109" spans="2:13" hidden="1" x14ac:dyDescent="0.25"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</row>
    <row r="110" spans="2:13" hidden="1" x14ac:dyDescent="0.25"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</row>
    <row r="111" spans="2:13" hidden="1" x14ac:dyDescent="0.25"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</row>
    <row r="112" spans="2:13" hidden="1" x14ac:dyDescent="0.25">
      <c r="B112" s="250"/>
      <c r="C112" s="250"/>
      <c r="D112" s="250"/>
      <c r="E112" s="250"/>
      <c r="F112" s="250"/>
      <c r="G112" s="250"/>
      <c r="H112" s="250"/>
      <c r="I112" s="250"/>
      <c r="J112" s="250"/>
      <c r="K112" s="250"/>
      <c r="L112" s="250"/>
      <c r="M112" s="250"/>
    </row>
    <row r="113" spans="2:13" hidden="1" x14ac:dyDescent="0.25"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</row>
    <row r="114" spans="2:13" hidden="1" x14ac:dyDescent="0.25"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</row>
    <row r="115" spans="2:13" hidden="1" x14ac:dyDescent="0.25"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</row>
    <row r="116" spans="2:13" hidden="1" x14ac:dyDescent="0.25"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</row>
    <row r="117" spans="2:13" hidden="1" x14ac:dyDescent="0.25"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</row>
    <row r="118" spans="2:13" hidden="1" x14ac:dyDescent="0.25"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</row>
    <row r="119" spans="2:13" hidden="1" x14ac:dyDescent="0.25"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</row>
    <row r="120" spans="2:13" hidden="1" x14ac:dyDescent="0.25"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</row>
    <row r="121" spans="2:13" hidden="1" x14ac:dyDescent="0.25"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</row>
    <row r="122" spans="2:13" hidden="1" x14ac:dyDescent="0.25"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</row>
    <row r="123" spans="2:13" hidden="1" x14ac:dyDescent="0.25"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</row>
    <row r="124" spans="2:13" hidden="1" x14ac:dyDescent="0.25"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</row>
    <row r="125" spans="2:13" hidden="1" x14ac:dyDescent="0.25"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</row>
    <row r="126" spans="2:13" hidden="1" x14ac:dyDescent="0.25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</row>
    <row r="127" spans="2:13" hidden="1" x14ac:dyDescent="0.25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</row>
    <row r="128" spans="2:13" hidden="1" x14ac:dyDescent="0.25"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</row>
    <row r="129" spans="2:13" hidden="1" x14ac:dyDescent="0.25"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</row>
    <row r="130" spans="2:13" hidden="1" x14ac:dyDescent="0.25"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</row>
    <row r="131" spans="2:13" hidden="1" x14ac:dyDescent="0.25"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</row>
    <row r="132" spans="2:13" hidden="1" x14ac:dyDescent="0.25"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</row>
    <row r="133" spans="2:13" hidden="1" x14ac:dyDescent="0.25"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</row>
    <row r="134" spans="2:13" hidden="1" x14ac:dyDescent="0.25"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</row>
    <row r="135" spans="2:13" hidden="1" x14ac:dyDescent="0.25"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</row>
    <row r="136" spans="2:13" hidden="1" x14ac:dyDescent="0.25"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</row>
    <row r="137" spans="2:13" hidden="1" x14ac:dyDescent="0.25"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</row>
    <row r="138" spans="2:13" hidden="1" x14ac:dyDescent="0.25"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</row>
    <row r="139" spans="2:13" hidden="1" x14ac:dyDescent="0.25"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</row>
    <row r="140" spans="2:13" hidden="1" x14ac:dyDescent="0.25"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</row>
    <row r="141" spans="2:13" hidden="1" x14ac:dyDescent="0.25"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</row>
    <row r="142" spans="2:13" hidden="1" x14ac:dyDescent="0.25"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</row>
    <row r="143" spans="2:13" hidden="1" x14ac:dyDescent="0.25"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</row>
    <row r="144" spans="2:13" hidden="1" x14ac:dyDescent="0.25"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</row>
    <row r="145" spans="2:13" hidden="1" x14ac:dyDescent="0.25"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</row>
    <row r="146" spans="2:13" hidden="1" x14ac:dyDescent="0.25"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</row>
    <row r="147" spans="2:13" hidden="1" x14ac:dyDescent="0.25"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</row>
    <row r="148" spans="2:13" hidden="1" x14ac:dyDescent="0.25"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</row>
    <row r="149" spans="2:13" hidden="1" x14ac:dyDescent="0.25"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</row>
    <row r="150" spans="2:13" hidden="1" x14ac:dyDescent="0.25"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</row>
    <row r="151" spans="2:13" hidden="1" x14ac:dyDescent="0.25"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</row>
    <row r="152" spans="2:13" hidden="1" x14ac:dyDescent="0.25"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</row>
    <row r="153" spans="2:13" hidden="1" x14ac:dyDescent="0.25"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</row>
    <row r="154" spans="2:13" hidden="1" x14ac:dyDescent="0.25"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</row>
    <row r="155" spans="2:13" hidden="1" x14ac:dyDescent="0.25"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</row>
    <row r="156" spans="2:13" hidden="1" x14ac:dyDescent="0.25"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</row>
    <row r="157" spans="2:13" hidden="1" x14ac:dyDescent="0.25"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</row>
    <row r="158" spans="2:13" hidden="1" x14ac:dyDescent="0.25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</row>
    <row r="159" spans="2:13" hidden="1" x14ac:dyDescent="0.25"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</row>
    <row r="160" spans="2:13" hidden="1" x14ac:dyDescent="0.25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</row>
    <row r="161" spans="2:13" hidden="1" x14ac:dyDescent="0.25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</row>
    <row r="162" spans="2:13" hidden="1" x14ac:dyDescent="0.25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</row>
    <row r="163" spans="2:13" hidden="1" x14ac:dyDescent="0.25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</row>
    <row r="164" spans="2:13" hidden="1" x14ac:dyDescent="0.25"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</row>
    <row r="165" spans="2:13" hidden="1" x14ac:dyDescent="0.25"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</row>
    <row r="166" spans="2:13" hidden="1" x14ac:dyDescent="0.25"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</row>
    <row r="167" spans="2:13" hidden="1" x14ac:dyDescent="0.25"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</row>
    <row r="168" spans="2:13" hidden="1" x14ac:dyDescent="0.25"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</row>
    <row r="169" spans="2:13" hidden="1" x14ac:dyDescent="0.25"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</row>
    <row r="170" spans="2:13" hidden="1" x14ac:dyDescent="0.25"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</row>
    <row r="171" spans="2:13" hidden="1" x14ac:dyDescent="0.25"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</row>
    <row r="172" spans="2:13" hidden="1" x14ac:dyDescent="0.25"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</row>
    <row r="173" spans="2:13" hidden="1" x14ac:dyDescent="0.25"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</row>
    <row r="174" spans="2:13" hidden="1" x14ac:dyDescent="0.25"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</row>
    <row r="175" spans="2:13" hidden="1" x14ac:dyDescent="0.25"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</row>
    <row r="176" spans="2:13" hidden="1" x14ac:dyDescent="0.25"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</row>
    <row r="177" spans="2:13" hidden="1" x14ac:dyDescent="0.25"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</row>
    <row r="178" spans="2:13" hidden="1" x14ac:dyDescent="0.25"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</row>
    <row r="179" spans="2:13" hidden="1" x14ac:dyDescent="0.25"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</row>
    <row r="180" spans="2:13" hidden="1" x14ac:dyDescent="0.25"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</row>
    <row r="181" spans="2:13" hidden="1" x14ac:dyDescent="0.25">
      <c r="B181" s="250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</row>
    <row r="182" spans="2:13" hidden="1" x14ac:dyDescent="0.25"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</row>
    <row r="183" spans="2:13" hidden="1" x14ac:dyDescent="0.25">
      <c r="B183" s="250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</row>
    <row r="184" spans="2:13" hidden="1" x14ac:dyDescent="0.25">
      <c r="B184" s="250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</row>
    <row r="185" spans="2:13" hidden="1" x14ac:dyDescent="0.25"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</row>
    <row r="186" spans="2:13" hidden="1" x14ac:dyDescent="0.25"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</row>
    <row r="187" spans="2:13" hidden="1" x14ac:dyDescent="0.25"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</row>
    <row r="188" spans="2:13" hidden="1" x14ac:dyDescent="0.25"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</row>
    <row r="189" spans="2:13" hidden="1" x14ac:dyDescent="0.25"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</row>
    <row r="190" spans="2:13" hidden="1" x14ac:dyDescent="0.25"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</row>
    <row r="191" spans="2:13" hidden="1" x14ac:dyDescent="0.25"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</row>
    <row r="192" spans="2:13" hidden="1" x14ac:dyDescent="0.25"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</row>
    <row r="193" spans="2:13" hidden="1" x14ac:dyDescent="0.25"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</row>
    <row r="194" spans="2:13" hidden="1" x14ac:dyDescent="0.25"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</row>
    <row r="195" spans="2:13" hidden="1" x14ac:dyDescent="0.25"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</row>
    <row r="196" spans="2:13" hidden="1" x14ac:dyDescent="0.25"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</row>
    <row r="197" spans="2:13" hidden="1" x14ac:dyDescent="0.25"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</row>
    <row r="198" spans="2:13" hidden="1" x14ac:dyDescent="0.25"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</row>
    <row r="199" spans="2:13" hidden="1" x14ac:dyDescent="0.25"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</row>
    <row r="200" spans="2:13" hidden="1" x14ac:dyDescent="0.25"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</row>
    <row r="201" spans="2:13" hidden="1" x14ac:dyDescent="0.25"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</row>
    <row r="202" spans="2:13" hidden="1" x14ac:dyDescent="0.25"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</row>
    <row r="203" spans="2:13" hidden="1" x14ac:dyDescent="0.25"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</row>
    <row r="204" spans="2:13" hidden="1" x14ac:dyDescent="0.25"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</row>
    <row r="205" spans="2:13" hidden="1" x14ac:dyDescent="0.25"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</row>
    <row r="206" spans="2:13" hidden="1" x14ac:dyDescent="0.25"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</row>
    <row r="207" spans="2:13" hidden="1" x14ac:dyDescent="0.25"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</row>
    <row r="208" spans="2:13" hidden="1" x14ac:dyDescent="0.25"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</row>
    <row r="209" spans="2:13" hidden="1" x14ac:dyDescent="0.25"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</row>
    <row r="210" spans="2:13" hidden="1" x14ac:dyDescent="0.25"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</row>
    <row r="211" spans="2:13" hidden="1" x14ac:dyDescent="0.25"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</row>
    <row r="212" spans="2:13" hidden="1" x14ac:dyDescent="0.25"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</row>
    <row r="213" spans="2:13" hidden="1" x14ac:dyDescent="0.25"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</row>
    <row r="214" spans="2:13" hidden="1" x14ac:dyDescent="0.25"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</row>
    <row r="215" spans="2:13" hidden="1" x14ac:dyDescent="0.25"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</row>
    <row r="216" spans="2:13" hidden="1" x14ac:dyDescent="0.25"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</row>
    <row r="217" spans="2:13" hidden="1" x14ac:dyDescent="0.25"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</row>
    <row r="218" spans="2:13" hidden="1" x14ac:dyDescent="0.25"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</row>
    <row r="219" spans="2:13" hidden="1" x14ac:dyDescent="0.25"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</row>
    <row r="220" spans="2:13" hidden="1" x14ac:dyDescent="0.25"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</row>
    <row r="221" spans="2:13" hidden="1" x14ac:dyDescent="0.25"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</row>
    <row r="222" spans="2:13" hidden="1" x14ac:dyDescent="0.25"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</row>
    <row r="223" spans="2:13" hidden="1" x14ac:dyDescent="0.25"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</row>
    <row r="224" spans="2:13" hidden="1" x14ac:dyDescent="0.25"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</row>
    <row r="225" spans="2:13" hidden="1" x14ac:dyDescent="0.25"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</row>
    <row r="226" spans="2:13" hidden="1" x14ac:dyDescent="0.25"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</row>
    <row r="227" spans="2:13" hidden="1" x14ac:dyDescent="0.25"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</row>
    <row r="228" spans="2:13" hidden="1" x14ac:dyDescent="0.25"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</row>
    <row r="229" spans="2:13" hidden="1" x14ac:dyDescent="0.25"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</row>
    <row r="230" spans="2:13" hidden="1" x14ac:dyDescent="0.25"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0"/>
    </row>
    <row r="231" spans="2:13" hidden="1" x14ac:dyDescent="0.25"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0"/>
    </row>
    <row r="232" spans="2:13" hidden="1" x14ac:dyDescent="0.25"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0"/>
    </row>
    <row r="233" spans="2:13" hidden="1" x14ac:dyDescent="0.25"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</row>
    <row r="234" spans="2:13" hidden="1" x14ac:dyDescent="0.25"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0"/>
    </row>
    <row r="235" spans="2:13" hidden="1" x14ac:dyDescent="0.25"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0"/>
    </row>
    <row r="236" spans="2:13" hidden="1" x14ac:dyDescent="0.25"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0"/>
    </row>
    <row r="237" spans="2:13" hidden="1" x14ac:dyDescent="0.25"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0"/>
    </row>
    <row r="238" spans="2:13" hidden="1" x14ac:dyDescent="0.25"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0"/>
    </row>
    <row r="239" spans="2:13" hidden="1" x14ac:dyDescent="0.25"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0"/>
    </row>
    <row r="240" spans="2:13" hidden="1" x14ac:dyDescent="0.25"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0"/>
    </row>
    <row r="241" spans="2:13" hidden="1" x14ac:dyDescent="0.25"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</row>
    <row r="242" spans="2:13" hidden="1" x14ac:dyDescent="0.25"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</row>
    <row r="243" spans="2:13" hidden="1" x14ac:dyDescent="0.25"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</row>
    <row r="244" spans="2:13" hidden="1" x14ac:dyDescent="0.25"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</row>
    <row r="245" spans="2:13" hidden="1" x14ac:dyDescent="0.25"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0"/>
    </row>
    <row r="246" spans="2:13" hidden="1" x14ac:dyDescent="0.25"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0"/>
    </row>
    <row r="247" spans="2:13" hidden="1" x14ac:dyDescent="0.25"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0"/>
    </row>
    <row r="248" spans="2:13" hidden="1" x14ac:dyDescent="0.25"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0"/>
    </row>
    <row r="249" spans="2:13" hidden="1" x14ac:dyDescent="0.25"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0"/>
    </row>
    <row r="250" spans="2:13" hidden="1" x14ac:dyDescent="0.25"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</row>
    <row r="251" spans="2:13" hidden="1" x14ac:dyDescent="0.25"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0"/>
    </row>
    <row r="252" spans="2:13" hidden="1" x14ac:dyDescent="0.25"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</row>
    <row r="253" spans="2:13" hidden="1" x14ac:dyDescent="0.25"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</row>
    <row r="254" spans="2:13" hidden="1" x14ac:dyDescent="0.25"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</row>
    <row r="255" spans="2:13" hidden="1" x14ac:dyDescent="0.25"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</row>
    <row r="256" spans="2:13" hidden="1" x14ac:dyDescent="0.25"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</row>
    <row r="257" spans="2:13" hidden="1" x14ac:dyDescent="0.25"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</row>
    <row r="258" spans="2:13" hidden="1" x14ac:dyDescent="0.25"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</row>
    <row r="259" spans="2:13" hidden="1" x14ac:dyDescent="0.25"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0"/>
    </row>
    <row r="260" spans="2:13" hidden="1" x14ac:dyDescent="0.25"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0"/>
    </row>
    <row r="261" spans="2:13" hidden="1" x14ac:dyDescent="0.25"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  <c r="L261" s="250"/>
      <c r="M261" s="250"/>
    </row>
    <row r="262" spans="2:13" hidden="1" x14ac:dyDescent="0.25">
      <c r="B262" s="250"/>
      <c r="C262" s="250"/>
      <c r="D262" s="250"/>
      <c r="E262" s="250"/>
      <c r="F262" s="250"/>
      <c r="G262" s="250"/>
      <c r="H262" s="250"/>
      <c r="I262" s="250"/>
      <c r="J262" s="250"/>
      <c r="K262" s="250"/>
      <c r="L262" s="250"/>
      <c r="M262" s="250"/>
    </row>
    <row r="263" spans="2:13" hidden="1" x14ac:dyDescent="0.25">
      <c r="B263" s="250"/>
      <c r="C263" s="250"/>
      <c r="D263" s="250"/>
      <c r="E263" s="250"/>
      <c r="F263" s="250"/>
      <c r="G263" s="250"/>
      <c r="H263" s="250"/>
      <c r="I263" s="250"/>
      <c r="J263" s="250"/>
      <c r="K263" s="250"/>
      <c r="L263" s="250"/>
      <c r="M263" s="250"/>
    </row>
    <row r="264" spans="2:13" hidden="1" x14ac:dyDescent="0.25">
      <c r="B264" s="250"/>
      <c r="C264" s="250"/>
      <c r="D264" s="250"/>
      <c r="E264" s="250"/>
      <c r="F264" s="250"/>
      <c r="G264" s="250"/>
      <c r="H264" s="250"/>
      <c r="I264" s="250"/>
      <c r="J264" s="250"/>
      <c r="K264" s="250"/>
      <c r="L264" s="250"/>
      <c r="M264" s="250"/>
    </row>
    <row r="265" spans="2:13" hidden="1" x14ac:dyDescent="0.25">
      <c r="B265" s="250"/>
      <c r="C265" s="250"/>
      <c r="D265" s="250"/>
      <c r="E265" s="250"/>
      <c r="F265" s="250"/>
      <c r="G265" s="250"/>
      <c r="H265" s="250"/>
      <c r="I265" s="250"/>
      <c r="J265" s="250"/>
      <c r="K265" s="250"/>
      <c r="L265" s="250"/>
      <c r="M265" s="250"/>
    </row>
    <row r="266" spans="2:13" hidden="1" x14ac:dyDescent="0.25">
      <c r="B266" s="250"/>
      <c r="C266" s="250"/>
      <c r="D266" s="250"/>
      <c r="E266" s="250"/>
      <c r="F266" s="250"/>
      <c r="G266" s="250"/>
      <c r="H266" s="250"/>
      <c r="I266" s="250"/>
      <c r="J266" s="250"/>
      <c r="K266" s="250"/>
      <c r="L266" s="250"/>
      <c r="M266" s="250"/>
    </row>
    <row r="267" spans="2:13" hidden="1" x14ac:dyDescent="0.25">
      <c r="B267" s="250"/>
      <c r="C267" s="250"/>
      <c r="D267" s="250"/>
      <c r="E267" s="250"/>
      <c r="F267" s="250"/>
      <c r="G267" s="250"/>
      <c r="H267" s="250"/>
      <c r="I267" s="250"/>
      <c r="J267" s="250"/>
      <c r="K267" s="250"/>
      <c r="L267" s="250"/>
      <c r="M267" s="250"/>
    </row>
    <row r="268" spans="2:13" hidden="1" x14ac:dyDescent="0.25">
      <c r="B268" s="250"/>
      <c r="C268" s="250"/>
      <c r="D268" s="250"/>
      <c r="E268" s="250"/>
      <c r="F268" s="250"/>
      <c r="G268" s="250"/>
      <c r="H268" s="250"/>
      <c r="I268" s="250"/>
      <c r="J268" s="250"/>
      <c r="K268" s="250"/>
      <c r="L268" s="250"/>
      <c r="M268" s="250"/>
    </row>
    <row r="269" spans="2:13" hidden="1" x14ac:dyDescent="0.25">
      <c r="B269" s="250"/>
      <c r="C269" s="250"/>
      <c r="D269" s="250"/>
      <c r="E269" s="250"/>
      <c r="F269" s="250"/>
      <c r="G269" s="250"/>
      <c r="H269" s="250"/>
      <c r="I269" s="250"/>
      <c r="J269" s="250"/>
      <c r="K269" s="250"/>
      <c r="L269" s="250"/>
      <c r="M269" s="250"/>
    </row>
    <row r="270" spans="2:13" hidden="1" x14ac:dyDescent="0.25">
      <c r="B270" s="250"/>
      <c r="C270" s="250"/>
      <c r="D270" s="250"/>
      <c r="E270" s="250"/>
      <c r="F270" s="250"/>
      <c r="G270" s="250"/>
      <c r="H270" s="250"/>
      <c r="I270" s="250"/>
      <c r="J270" s="250"/>
      <c r="K270" s="250"/>
      <c r="L270" s="250"/>
      <c r="M270" s="250"/>
    </row>
    <row r="271" spans="2:13" hidden="1" x14ac:dyDescent="0.25">
      <c r="B271" s="250"/>
      <c r="C271" s="250"/>
      <c r="D271" s="250"/>
      <c r="E271" s="250"/>
      <c r="F271" s="250"/>
      <c r="G271" s="250"/>
      <c r="H271" s="250"/>
      <c r="I271" s="250"/>
      <c r="J271" s="250"/>
      <c r="K271" s="250"/>
      <c r="L271" s="250"/>
      <c r="M271" s="250"/>
    </row>
    <row r="272" spans="2:13" hidden="1" x14ac:dyDescent="0.25">
      <c r="B272" s="250"/>
      <c r="C272" s="250"/>
      <c r="D272" s="250"/>
      <c r="E272" s="250"/>
      <c r="F272" s="250"/>
      <c r="G272" s="250"/>
      <c r="H272" s="250"/>
      <c r="I272" s="250"/>
      <c r="J272" s="250"/>
      <c r="K272" s="250"/>
      <c r="L272" s="250"/>
      <c r="M272" s="250"/>
    </row>
    <row r="273" spans="2:13" hidden="1" x14ac:dyDescent="0.25">
      <c r="B273" s="250"/>
      <c r="C273" s="250"/>
      <c r="D273" s="250"/>
      <c r="E273" s="250"/>
      <c r="F273" s="250"/>
      <c r="G273" s="250"/>
      <c r="H273" s="250"/>
      <c r="I273" s="250"/>
      <c r="J273" s="250"/>
      <c r="K273" s="250"/>
      <c r="L273" s="250"/>
      <c r="M273" s="250"/>
    </row>
    <row r="274" spans="2:13" hidden="1" x14ac:dyDescent="0.25">
      <c r="B274" s="250"/>
      <c r="C274" s="250"/>
      <c r="D274" s="250"/>
      <c r="E274" s="250"/>
      <c r="F274" s="250"/>
      <c r="G274" s="250"/>
      <c r="H274" s="250"/>
      <c r="I274" s="250"/>
      <c r="J274" s="250"/>
      <c r="K274" s="250"/>
      <c r="L274" s="250"/>
      <c r="M274" s="250"/>
    </row>
    <row r="275" spans="2:13" hidden="1" x14ac:dyDescent="0.25">
      <c r="B275" s="250"/>
      <c r="C275" s="250"/>
      <c r="D275" s="250"/>
      <c r="E275" s="250"/>
      <c r="F275" s="250"/>
      <c r="G275" s="250"/>
      <c r="H275" s="250"/>
      <c r="I275" s="250"/>
      <c r="J275" s="250"/>
      <c r="K275" s="250"/>
      <c r="L275" s="250"/>
      <c r="M275" s="250"/>
    </row>
    <row r="276" spans="2:13" hidden="1" x14ac:dyDescent="0.25">
      <c r="B276" s="250"/>
      <c r="C276" s="250"/>
      <c r="D276" s="250"/>
      <c r="E276" s="250"/>
      <c r="F276" s="250"/>
      <c r="G276" s="250"/>
      <c r="H276" s="250"/>
      <c r="I276" s="250"/>
      <c r="J276" s="250"/>
      <c r="K276" s="250"/>
      <c r="L276" s="250"/>
      <c r="M276" s="250"/>
    </row>
    <row r="277" spans="2:13" hidden="1" x14ac:dyDescent="0.25"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  <c r="L277" s="250"/>
      <c r="M277" s="250"/>
    </row>
    <row r="278" spans="2:13" hidden="1" x14ac:dyDescent="0.25"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</row>
    <row r="279" spans="2:13" hidden="1" x14ac:dyDescent="0.25"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0"/>
    </row>
    <row r="280" spans="2:13" hidden="1" x14ac:dyDescent="0.25"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0"/>
    </row>
    <row r="281" spans="2:13" hidden="1" x14ac:dyDescent="0.25"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0"/>
    </row>
    <row r="282" spans="2:13" hidden="1" x14ac:dyDescent="0.25"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0"/>
    </row>
    <row r="283" spans="2:13" hidden="1" x14ac:dyDescent="0.25"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0"/>
    </row>
    <row r="284" spans="2:13" hidden="1" x14ac:dyDescent="0.25">
      <c r="B284" s="250"/>
      <c r="C284" s="250"/>
      <c r="D284" s="250"/>
      <c r="E284" s="250"/>
      <c r="F284" s="250"/>
      <c r="G284" s="250"/>
      <c r="H284" s="250"/>
      <c r="I284" s="250"/>
      <c r="J284" s="250"/>
      <c r="K284" s="250"/>
      <c r="L284" s="250"/>
      <c r="M284" s="250"/>
    </row>
    <row r="285" spans="2:13" hidden="1" x14ac:dyDescent="0.25">
      <c r="B285" s="250"/>
      <c r="C285" s="250"/>
      <c r="D285" s="250"/>
      <c r="E285" s="250"/>
      <c r="F285" s="250"/>
      <c r="G285" s="250"/>
      <c r="H285" s="250"/>
      <c r="I285" s="250"/>
      <c r="J285" s="250"/>
      <c r="K285" s="250"/>
      <c r="L285" s="250"/>
      <c r="M285" s="250"/>
    </row>
    <row r="286" spans="2:13" hidden="1" x14ac:dyDescent="0.25">
      <c r="B286" s="250"/>
      <c r="C286" s="250"/>
      <c r="D286" s="250"/>
      <c r="E286" s="250"/>
      <c r="F286" s="250"/>
      <c r="G286" s="250"/>
      <c r="H286" s="250"/>
      <c r="I286" s="250"/>
      <c r="J286" s="250"/>
      <c r="K286" s="250"/>
      <c r="L286" s="250"/>
      <c r="M286" s="250"/>
    </row>
    <row r="287" spans="2:13" hidden="1" x14ac:dyDescent="0.25">
      <c r="B287" s="250"/>
      <c r="C287" s="250"/>
      <c r="D287" s="250"/>
      <c r="E287" s="250"/>
      <c r="F287" s="250"/>
      <c r="G287" s="250"/>
      <c r="H287" s="250"/>
      <c r="I287" s="250"/>
      <c r="J287" s="250"/>
      <c r="K287" s="250"/>
      <c r="L287" s="250"/>
      <c r="M287" s="250"/>
    </row>
    <row r="288" spans="2:13" hidden="1" x14ac:dyDescent="0.25"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0"/>
    </row>
    <row r="289" spans="2:13" hidden="1" x14ac:dyDescent="0.25">
      <c r="B289" s="250"/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0"/>
    </row>
    <row r="290" spans="2:13" hidden="1" x14ac:dyDescent="0.25"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  <c r="L290" s="250"/>
      <c r="M290" s="250"/>
    </row>
    <row r="291" spans="2:13" hidden="1" x14ac:dyDescent="0.25"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</row>
    <row r="292" spans="2:13" hidden="1" x14ac:dyDescent="0.25">
      <c r="B292" s="250"/>
      <c r="C292" s="250"/>
      <c r="D292" s="250"/>
      <c r="E292" s="250"/>
      <c r="F292" s="250"/>
      <c r="G292" s="250"/>
      <c r="H292" s="250"/>
      <c r="I292" s="250"/>
      <c r="J292" s="250"/>
      <c r="K292" s="250"/>
      <c r="L292" s="250"/>
      <c r="M292" s="250"/>
    </row>
    <row r="293" spans="2:13" hidden="1" x14ac:dyDescent="0.25">
      <c r="B293" s="250"/>
      <c r="C293" s="250"/>
      <c r="D293" s="250"/>
      <c r="E293" s="250"/>
      <c r="F293" s="250"/>
      <c r="G293" s="250"/>
      <c r="H293" s="250"/>
      <c r="I293" s="250"/>
      <c r="J293" s="250"/>
      <c r="K293" s="250"/>
      <c r="L293" s="250"/>
      <c r="M293" s="250"/>
    </row>
    <row r="294" spans="2:13" hidden="1" x14ac:dyDescent="0.25">
      <c r="B294" s="250"/>
      <c r="C294" s="250"/>
      <c r="D294" s="250"/>
      <c r="E294" s="250"/>
      <c r="F294" s="250"/>
      <c r="G294" s="250"/>
      <c r="H294" s="250"/>
      <c r="I294" s="250"/>
      <c r="J294" s="250"/>
      <c r="K294" s="250"/>
      <c r="L294" s="250"/>
      <c r="M294" s="250"/>
    </row>
    <row r="295" spans="2:13" hidden="1" x14ac:dyDescent="0.25">
      <c r="B295" s="250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</row>
    <row r="296" spans="2:13" hidden="1" x14ac:dyDescent="0.25">
      <c r="B296" s="250"/>
      <c r="C296" s="250"/>
      <c r="D296" s="250"/>
      <c r="E296" s="250"/>
      <c r="F296" s="250"/>
      <c r="G296" s="250"/>
      <c r="H296" s="250"/>
      <c r="I296" s="250"/>
      <c r="J296" s="250"/>
      <c r="K296" s="250"/>
      <c r="L296" s="250"/>
      <c r="M296" s="250"/>
    </row>
    <row r="297" spans="2:13" hidden="1" x14ac:dyDescent="0.25">
      <c r="B297" s="250"/>
      <c r="C297" s="250"/>
      <c r="D297" s="250"/>
      <c r="E297" s="250"/>
      <c r="F297" s="250"/>
      <c r="G297" s="250"/>
      <c r="H297" s="250"/>
      <c r="I297" s="250"/>
      <c r="J297" s="250"/>
      <c r="K297" s="250"/>
      <c r="L297" s="250"/>
      <c r="M297" s="250"/>
    </row>
    <row r="298" spans="2:13" hidden="1" x14ac:dyDescent="0.25">
      <c r="B298" s="250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</row>
    <row r="299" spans="2:13" hidden="1" x14ac:dyDescent="0.25">
      <c r="B299" s="250"/>
      <c r="C299" s="250"/>
      <c r="D299" s="250"/>
      <c r="E299" s="250"/>
      <c r="F299" s="250"/>
      <c r="G299" s="250"/>
      <c r="H299" s="250"/>
      <c r="I299" s="250"/>
      <c r="J299" s="250"/>
      <c r="K299" s="250"/>
      <c r="L299" s="250"/>
      <c r="M299" s="250"/>
    </row>
    <row r="300" spans="2:13" hidden="1" x14ac:dyDescent="0.25">
      <c r="B300" s="250"/>
      <c r="C300" s="250"/>
      <c r="D300" s="250"/>
      <c r="E300" s="250"/>
      <c r="F300" s="250"/>
      <c r="G300" s="250"/>
      <c r="H300" s="250"/>
      <c r="I300" s="250"/>
      <c r="J300" s="250"/>
      <c r="K300" s="250"/>
      <c r="L300" s="250"/>
      <c r="M300" s="250"/>
    </row>
    <row r="301" spans="2:13" hidden="1" x14ac:dyDescent="0.25">
      <c r="B301" s="250"/>
      <c r="C301" s="250"/>
      <c r="D301" s="250"/>
      <c r="E301" s="250"/>
      <c r="F301" s="250"/>
      <c r="G301" s="250"/>
      <c r="H301" s="250"/>
      <c r="I301" s="250"/>
      <c r="J301" s="250"/>
      <c r="K301" s="250"/>
      <c r="L301" s="250"/>
      <c r="M301" s="250"/>
    </row>
    <row r="302" spans="2:13" hidden="1" x14ac:dyDescent="0.25">
      <c r="B302" s="250"/>
      <c r="C302" s="250"/>
      <c r="D302" s="250"/>
      <c r="E302" s="250"/>
      <c r="F302" s="250"/>
      <c r="G302" s="250"/>
      <c r="H302" s="250"/>
      <c r="I302" s="250"/>
      <c r="J302" s="250"/>
      <c r="K302" s="250"/>
      <c r="L302" s="250"/>
      <c r="M302" s="250"/>
    </row>
    <row r="303" spans="2:13" hidden="1" x14ac:dyDescent="0.25">
      <c r="B303" s="250"/>
      <c r="C303" s="250"/>
      <c r="D303" s="250"/>
      <c r="E303" s="250"/>
      <c r="F303" s="250"/>
      <c r="G303" s="250"/>
      <c r="H303" s="250"/>
      <c r="I303" s="250"/>
      <c r="J303" s="250"/>
      <c r="K303" s="250"/>
      <c r="L303" s="250"/>
      <c r="M303" s="250"/>
    </row>
    <row r="304" spans="2:13" hidden="1" x14ac:dyDescent="0.25">
      <c r="B304" s="250"/>
      <c r="C304" s="250"/>
      <c r="D304" s="250"/>
      <c r="E304" s="250"/>
      <c r="F304" s="250"/>
      <c r="G304" s="250"/>
      <c r="H304" s="250"/>
      <c r="I304" s="250"/>
      <c r="J304" s="250"/>
      <c r="K304" s="250"/>
      <c r="L304" s="250"/>
      <c r="M304" s="250"/>
    </row>
    <row r="305" spans="2:13" hidden="1" x14ac:dyDescent="0.25">
      <c r="B305" s="250"/>
      <c r="C305" s="250"/>
      <c r="D305" s="250"/>
      <c r="E305" s="250"/>
      <c r="F305" s="250"/>
      <c r="G305" s="250"/>
      <c r="H305" s="250"/>
      <c r="I305" s="250"/>
      <c r="J305" s="250"/>
      <c r="K305" s="250"/>
      <c r="L305" s="250"/>
      <c r="M305" s="250"/>
    </row>
    <row r="306" spans="2:13" hidden="1" x14ac:dyDescent="0.25">
      <c r="B306" s="250"/>
      <c r="C306" s="250"/>
      <c r="D306" s="250"/>
      <c r="E306" s="250"/>
      <c r="F306" s="250"/>
      <c r="G306" s="250"/>
      <c r="H306" s="250"/>
      <c r="I306" s="250"/>
      <c r="J306" s="250"/>
      <c r="K306" s="250"/>
      <c r="L306" s="250"/>
      <c r="M306" s="250"/>
    </row>
    <row r="307" spans="2:13" hidden="1" x14ac:dyDescent="0.25">
      <c r="B307" s="250"/>
      <c r="C307" s="250"/>
      <c r="D307" s="250"/>
      <c r="E307" s="250"/>
      <c r="F307" s="250"/>
      <c r="G307" s="250"/>
      <c r="H307" s="250"/>
      <c r="I307" s="250"/>
      <c r="J307" s="250"/>
      <c r="K307" s="250"/>
      <c r="L307" s="250"/>
      <c r="M307" s="250"/>
    </row>
    <row r="308" spans="2:13" hidden="1" x14ac:dyDescent="0.25">
      <c r="B308" s="250"/>
      <c r="C308" s="250"/>
      <c r="D308" s="250"/>
      <c r="E308" s="250"/>
      <c r="F308" s="250"/>
      <c r="G308" s="250"/>
      <c r="H308" s="250"/>
      <c r="I308" s="250"/>
      <c r="J308" s="250"/>
      <c r="K308" s="250"/>
      <c r="L308" s="250"/>
      <c r="M308" s="250"/>
    </row>
    <row r="309" spans="2:13" hidden="1" x14ac:dyDescent="0.25">
      <c r="B309" s="250"/>
      <c r="C309" s="250"/>
      <c r="D309" s="250"/>
      <c r="E309" s="250"/>
      <c r="F309" s="250"/>
      <c r="G309" s="250"/>
      <c r="H309" s="250"/>
      <c r="I309" s="250"/>
      <c r="J309" s="250"/>
      <c r="K309" s="250"/>
      <c r="L309" s="250"/>
      <c r="M309" s="250"/>
    </row>
    <row r="310" spans="2:13" hidden="1" x14ac:dyDescent="0.25">
      <c r="B310" s="250"/>
      <c r="C310" s="250"/>
      <c r="D310" s="250"/>
      <c r="E310" s="250"/>
      <c r="F310" s="250"/>
      <c r="G310" s="250"/>
      <c r="H310" s="250"/>
      <c r="I310" s="250"/>
      <c r="J310" s="250"/>
      <c r="K310" s="250"/>
      <c r="L310" s="250"/>
      <c r="M310" s="250"/>
    </row>
    <row r="311" spans="2:13" hidden="1" x14ac:dyDescent="0.25">
      <c r="B311" s="250"/>
      <c r="C311" s="250"/>
      <c r="D311" s="250"/>
      <c r="E311" s="250"/>
      <c r="F311" s="250"/>
      <c r="G311" s="250"/>
      <c r="H311" s="250"/>
      <c r="I311" s="250"/>
      <c r="J311" s="250"/>
      <c r="K311" s="250"/>
      <c r="L311" s="250"/>
      <c r="M311" s="250"/>
    </row>
    <row r="312" spans="2:13" hidden="1" x14ac:dyDescent="0.25">
      <c r="B312" s="250"/>
      <c r="C312" s="250"/>
      <c r="D312" s="250"/>
      <c r="E312" s="250"/>
      <c r="F312" s="250"/>
      <c r="G312" s="250"/>
      <c r="H312" s="250"/>
      <c r="I312" s="250"/>
      <c r="J312" s="250"/>
      <c r="K312" s="250"/>
      <c r="L312" s="250"/>
      <c r="M312" s="250"/>
    </row>
    <row r="313" spans="2:13" hidden="1" x14ac:dyDescent="0.25">
      <c r="B313" s="250"/>
      <c r="C313" s="250"/>
      <c r="D313" s="250"/>
      <c r="E313" s="250"/>
      <c r="F313" s="250"/>
      <c r="G313" s="250"/>
      <c r="H313" s="250"/>
      <c r="I313" s="250"/>
      <c r="J313" s="250"/>
      <c r="K313" s="250"/>
      <c r="L313" s="250"/>
      <c r="M313" s="250"/>
    </row>
    <row r="314" spans="2:13" hidden="1" x14ac:dyDescent="0.25">
      <c r="B314" s="250"/>
      <c r="C314" s="250"/>
      <c r="D314" s="250"/>
      <c r="E314" s="250"/>
      <c r="F314" s="250"/>
      <c r="G314" s="250"/>
      <c r="H314" s="250"/>
      <c r="I314" s="250"/>
      <c r="J314" s="250"/>
      <c r="K314" s="250"/>
      <c r="L314" s="250"/>
      <c r="M314" s="250"/>
    </row>
    <row r="315" spans="2:13" hidden="1" x14ac:dyDescent="0.25">
      <c r="B315" s="250"/>
      <c r="C315" s="250"/>
      <c r="D315" s="250"/>
      <c r="E315" s="250"/>
      <c r="F315" s="250"/>
      <c r="G315" s="250"/>
      <c r="H315" s="250"/>
      <c r="I315" s="250"/>
      <c r="J315" s="250"/>
      <c r="K315" s="250"/>
      <c r="L315" s="250"/>
      <c r="M315" s="250"/>
    </row>
    <row r="316" spans="2:13" hidden="1" x14ac:dyDescent="0.25">
      <c r="B316" s="250"/>
      <c r="C316" s="250"/>
      <c r="D316" s="250"/>
      <c r="E316" s="250"/>
      <c r="F316" s="250"/>
      <c r="G316" s="250"/>
      <c r="H316" s="250"/>
      <c r="I316" s="250"/>
      <c r="J316" s="250"/>
      <c r="K316" s="250"/>
      <c r="L316" s="250"/>
      <c r="M316" s="250"/>
    </row>
    <row r="317" spans="2:13" hidden="1" x14ac:dyDescent="0.25">
      <c r="B317" s="250"/>
      <c r="C317" s="250"/>
      <c r="D317" s="250"/>
      <c r="E317" s="250"/>
      <c r="F317" s="250"/>
      <c r="G317" s="250"/>
      <c r="H317" s="250"/>
      <c r="I317" s="250"/>
      <c r="J317" s="250"/>
      <c r="K317" s="250"/>
      <c r="L317" s="250"/>
      <c r="M317" s="250"/>
    </row>
    <row r="318" spans="2:13" hidden="1" x14ac:dyDescent="0.25">
      <c r="B318" s="250"/>
      <c r="C318" s="250"/>
      <c r="D318" s="250"/>
      <c r="E318" s="250"/>
      <c r="F318" s="250"/>
      <c r="G318" s="250"/>
      <c r="H318" s="250"/>
      <c r="I318" s="250"/>
      <c r="J318" s="250"/>
      <c r="K318" s="250"/>
      <c r="L318" s="250"/>
      <c r="M318" s="250"/>
    </row>
    <row r="319" spans="2:13" hidden="1" x14ac:dyDescent="0.25">
      <c r="B319" s="250"/>
      <c r="C319" s="250"/>
      <c r="D319" s="250"/>
      <c r="E319" s="250"/>
      <c r="F319" s="250"/>
      <c r="G319" s="250"/>
      <c r="H319" s="250"/>
      <c r="I319" s="250"/>
      <c r="J319" s="250"/>
      <c r="K319" s="250"/>
      <c r="L319" s="250"/>
      <c r="M319" s="250"/>
    </row>
    <row r="320" spans="2:13" hidden="1" x14ac:dyDescent="0.25">
      <c r="B320" s="250"/>
      <c r="C320" s="250"/>
      <c r="D320" s="250"/>
      <c r="E320" s="250"/>
      <c r="F320" s="250"/>
      <c r="G320" s="250"/>
      <c r="H320" s="250"/>
      <c r="I320" s="250"/>
      <c r="J320" s="250"/>
      <c r="K320" s="250"/>
      <c r="L320" s="250"/>
      <c r="M320" s="250"/>
    </row>
    <row r="321" spans="2:13" hidden="1" x14ac:dyDescent="0.25">
      <c r="B321" s="250"/>
      <c r="C321" s="250"/>
      <c r="D321" s="250"/>
      <c r="E321" s="250"/>
      <c r="F321" s="250"/>
      <c r="G321" s="250"/>
      <c r="H321" s="250"/>
      <c r="I321" s="250"/>
      <c r="J321" s="250"/>
      <c r="K321" s="250"/>
      <c r="L321" s="250"/>
      <c r="M321" s="250"/>
    </row>
    <row r="322" spans="2:13" hidden="1" x14ac:dyDescent="0.25">
      <c r="B322" s="250"/>
      <c r="C322" s="250"/>
      <c r="D322" s="250"/>
      <c r="E322" s="250"/>
      <c r="F322" s="250"/>
      <c r="G322" s="250"/>
      <c r="H322" s="250"/>
      <c r="I322" s="250"/>
      <c r="J322" s="250"/>
      <c r="K322" s="250"/>
      <c r="L322" s="250"/>
      <c r="M322" s="250"/>
    </row>
    <row r="323" spans="2:13" hidden="1" x14ac:dyDescent="0.25">
      <c r="B323" s="250"/>
      <c r="C323" s="250"/>
      <c r="D323" s="250"/>
      <c r="E323" s="250"/>
      <c r="F323" s="250"/>
      <c r="G323" s="250"/>
      <c r="H323" s="250"/>
      <c r="I323" s="250"/>
      <c r="J323" s="250"/>
      <c r="K323" s="250"/>
      <c r="L323" s="250"/>
      <c r="M323" s="250"/>
    </row>
    <row r="324" spans="2:13" hidden="1" x14ac:dyDescent="0.25">
      <c r="B324" s="250"/>
      <c r="C324" s="250"/>
      <c r="D324" s="250"/>
      <c r="E324" s="250"/>
      <c r="F324" s="250"/>
      <c r="G324" s="250"/>
      <c r="H324" s="250"/>
      <c r="I324" s="250"/>
      <c r="J324" s="250"/>
      <c r="K324" s="250"/>
      <c r="L324" s="250"/>
      <c r="M324" s="250"/>
    </row>
    <row r="325" spans="2:13" hidden="1" x14ac:dyDescent="0.25">
      <c r="B325" s="250"/>
      <c r="C325" s="250"/>
      <c r="D325" s="250"/>
      <c r="E325" s="250"/>
      <c r="F325" s="250"/>
      <c r="G325" s="250"/>
      <c r="H325" s="250"/>
      <c r="I325" s="250"/>
      <c r="J325" s="250"/>
      <c r="K325" s="250"/>
      <c r="L325" s="250"/>
      <c r="M325" s="250"/>
    </row>
    <row r="326" spans="2:13" hidden="1" x14ac:dyDescent="0.25">
      <c r="B326" s="250"/>
      <c r="C326" s="250"/>
      <c r="D326" s="250"/>
      <c r="E326" s="250"/>
      <c r="F326" s="250"/>
      <c r="G326" s="250"/>
      <c r="H326" s="250"/>
      <c r="I326" s="250"/>
      <c r="J326" s="250"/>
      <c r="K326" s="250"/>
      <c r="L326" s="250"/>
      <c r="M326" s="250"/>
    </row>
    <row r="327" spans="2:13" hidden="1" x14ac:dyDescent="0.25">
      <c r="B327" s="250"/>
      <c r="C327" s="250"/>
      <c r="D327" s="250"/>
      <c r="E327" s="250"/>
      <c r="F327" s="250"/>
      <c r="G327" s="250"/>
      <c r="H327" s="250"/>
      <c r="I327" s="250"/>
      <c r="J327" s="250"/>
      <c r="K327" s="250"/>
      <c r="L327" s="250"/>
      <c r="M327" s="250"/>
    </row>
    <row r="328" spans="2:13" hidden="1" x14ac:dyDescent="0.25"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</row>
    <row r="329" spans="2:13" hidden="1" x14ac:dyDescent="0.25">
      <c r="B329" s="250"/>
      <c r="C329" s="250"/>
      <c r="D329" s="250"/>
      <c r="E329" s="250"/>
      <c r="F329" s="250"/>
      <c r="G329" s="250"/>
      <c r="H329" s="250"/>
      <c r="I329" s="250"/>
      <c r="J329" s="250"/>
      <c r="K329" s="250"/>
      <c r="L329" s="250"/>
      <c r="M329" s="250"/>
    </row>
    <row r="330" spans="2:13" hidden="1" x14ac:dyDescent="0.25">
      <c r="B330" s="250"/>
      <c r="C330" s="250"/>
      <c r="D330" s="250"/>
      <c r="E330" s="250"/>
      <c r="F330" s="250"/>
      <c r="G330" s="250"/>
      <c r="H330" s="250"/>
      <c r="I330" s="250"/>
      <c r="J330" s="250"/>
      <c r="K330" s="250"/>
      <c r="L330" s="250"/>
      <c r="M330" s="250"/>
    </row>
    <row r="331" spans="2:13" hidden="1" x14ac:dyDescent="0.25">
      <c r="B331" s="250"/>
      <c r="C331" s="250"/>
      <c r="D331" s="250"/>
      <c r="E331" s="250"/>
      <c r="F331" s="250"/>
      <c r="G331" s="250"/>
      <c r="H331" s="250"/>
      <c r="I331" s="250"/>
      <c r="J331" s="250"/>
      <c r="K331" s="250"/>
      <c r="L331" s="250"/>
      <c r="M331" s="250"/>
    </row>
    <row r="332" spans="2:13" hidden="1" x14ac:dyDescent="0.25">
      <c r="B332" s="250"/>
      <c r="C332" s="250"/>
      <c r="D332" s="250"/>
      <c r="E332" s="250"/>
      <c r="F332" s="250"/>
      <c r="G332" s="250"/>
      <c r="H332" s="250"/>
      <c r="I332" s="250"/>
      <c r="J332" s="250"/>
      <c r="K332" s="250"/>
      <c r="L332" s="250"/>
      <c r="M332" s="250"/>
    </row>
    <row r="333" spans="2:13" hidden="1" x14ac:dyDescent="0.25">
      <c r="B333" s="250"/>
      <c r="C333" s="250"/>
      <c r="D333" s="250"/>
      <c r="E333" s="250"/>
      <c r="F333" s="250"/>
      <c r="G333" s="250"/>
      <c r="H333" s="250"/>
      <c r="I333" s="250"/>
      <c r="J333" s="250"/>
      <c r="K333" s="250"/>
      <c r="L333" s="250"/>
      <c r="M333" s="250"/>
    </row>
    <row r="334" spans="2:13" hidden="1" x14ac:dyDescent="0.25">
      <c r="B334" s="250"/>
      <c r="C334" s="250"/>
      <c r="D334" s="250"/>
      <c r="E334" s="250"/>
      <c r="F334" s="250"/>
      <c r="G334" s="250"/>
      <c r="H334" s="250"/>
      <c r="I334" s="250"/>
      <c r="J334" s="250"/>
      <c r="K334" s="250"/>
      <c r="L334" s="250"/>
      <c r="M334" s="250"/>
    </row>
    <row r="335" spans="2:13" hidden="1" x14ac:dyDescent="0.25">
      <c r="B335" s="250"/>
      <c r="C335" s="250"/>
      <c r="D335" s="250"/>
      <c r="E335" s="250"/>
      <c r="F335" s="250"/>
      <c r="G335" s="250"/>
      <c r="H335" s="250"/>
      <c r="I335" s="250"/>
      <c r="J335" s="250"/>
      <c r="K335" s="250"/>
      <c r="L335" s="250"/>
      <c r="M335" s="250"/>
    </row>
    <row r="336" spans="2:13" hidden="1" x14ac:dyDescent="0.25">
      <c r="B336" s="250"/>
      <c r="C336" s="250"/>
      <c r="D336" s="250"/>
      <c r="E336" s="250"/>
      <c r="F336" s="250"/>
      <c r="G336" s="250"/>
      <c r="H336" s="250"/>
      <c r="I336" s="250"/>
      <c r="J336" s="250"/>
      <c r="K336" s="250"/>
      <c r="L336" s="250"/>
      <c r="M336" s="250"/>
    </row>
    <row r="337" spans="2:13" hidden="1" x14ac:dyDescent="0.25">
      <c r="B337" s="250"/>
      <c r="C337" s="250"/>
      <c r="D337" s="250"/>
      <c r="E337" s="250"/>
      <c r="F337" s="250"/>
      <c r="G337" s="250"/>
      <c r="H337" s="250"/>
      <c r="I337" s="250"/>
      <c r="J337" s="250"/>
      <c r="K337" s="250"/>
      <c r="L337" s="250"/>
      <c r="M337" s="250"/>
    </row>
    <row r="338" spans="2:13" hidden="1" x14ac:dyDescent="0.25">
      <c r="B338" s="250"/>
      <c r="C338" s="250"/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</row>
    <row r="339" spans="2:13" hidden="1" x14ac:dyDescent="0.25">
      <c r="B339" s="250"/>
      <c r="C339" s="250"/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</row>
    <row r="340" spans="2:13" hidden="1" x14ac:dyDescent="0.25">
      <c r="B340" s="250"/>
      <c r="C340" s="250"/>
      <c r="D340" s="250"/>
      <c r="E340" s="250"/>
      <c r="F340" s="250"/>
      <c r="G340" s="250"/>
      <c r="H340" s="250"/>
      <c r="I340" s="250"/>
      <c r="J340" s="250"/>
      <c r="K340" s="250"/>
      <c r="L340" s="250"/>
      <c r="M340" s="250"/>
    </row>
    <row r="341" spans="2:13" hidden="1" x14ac:dyDescent="0.25">
      <c r="B341" s="250"/>
      <c r="C341" s="250"/>
      <c r="D341" s="250"/>
      <c r="E341" s="250"/>
      <c r="F341" s="250"/>
      <c r="G341" s="250"/>
      <c r="H341" s="250"/>
      <c r="I341" s="250"/>
      <c r="J341" s="250"/>
      <c r="K341" s="250"/>
      <c r="L341" s="250"/>
      <c r="M341" s="250"/>
    </row>
    <row r="342" spans="2:13" hidden="1" x14ac:dyDescent="0.25">
      <c r="B342" s="250"/>
      <c r="C342" s="250"/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</row>
    <row r="343" spans="2:13" hidden="1" x14ac:dyDescent="0.25">
      <c r="B343" s="250"/>
      <c r="C343" s="250"/>
      <c r="D343" s="250"/>
      <c r="E343" s="250"/>
      <c r="F343" s="250"/>
      <c r="G343" s="250"/>
      <c r="H343" s="250"/>
      <c r="I343" s="250"/>
      <c r="J343" s="250"/>
      <c r="K343" s="250"/>
      <c r="L343" s="250"/>
      <c r="M343" s="250"/>
    </row>
    <row r="344" spans="2:13" hidden="1" x14ac:dyDescent="0.25">
      <c r="B344" s="250"/>
      <c r="C344" s="250"/>
      <c r="D344" s="250"/>
      <c r="E344" s="250"/>
      <c r="F344" s="250"/>
      <c r="G344" s="250"/>
      <c r="H344" s="250"/>
      <c r="I344" s="250"/>
      <c r="J344" s="250"/>
      <c r="K344" s="250"/>
      <c r="L344" s="250"/>
      <c r="M344" s="250"/>
    </row>
    <row r="345" spans="2:13" hidden="1" x14ac:dyDescent="0.25">
      <c r="B345" s="250"/>
      <c r="C345" s="250"/>
      <c r="D345" s="250"/>
      <c r="E345" s="250"/>
      <c r="F345" s="250"/>
      <c r="G345" s="250"/>
      <c r="H345" s="250"/>
      <c r="I345" s="250"/>
      <c r="J345" s="250"/>
      <c r="K345" s="250"/>
      <c r="L345" s="250"/>
      <c r="M345" s="250"/>
    </row>
    <row r="346" spans="2:13" hidden="1" x14ac:dyDescent="0.25">
      <c r="B346" s="250"/>
      <c r="C346" s="250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</row>
    <row r="347" spans="2:13" hidden="1" x14ac:dyDescent="0.25">
      <c r="B347" s="250"/>
      <c r="C347" s="250"/>
      <c r="D347" s="250"/>
      <c r="E347" s="250"/>
      <c r="F347" s="250"/>
      <c r="G347" s="250"/>
      <c r="H347" s="250"/>
      <c r="I347" s="250"/>
      <c r="J347" s="250"/>
      <c r="K347" s="250"/>
      <c r="L347" s="250"/>
      <c r="M347" s="250"/>
    </row>
    <row r="348" spans="2:13" hidden="1" x14ac:dyDescent="0.25">
      <c r="B348" s="250"/>
      <c r="C348" s="250"/>
      <c r="D348" s="250"/>
      <c r="E348" s="250"/>
      <c r="F348" s="250"/>
      <c r="G348" s="250"/>
      <c r="H348" s="250"/>
      <c r="I348" s="250"/>
      <c r="J348" s="250"/>
      <c r="K348" s="250"/>
      <c r="L348" s="250"/>
      <c r="M348" s="250"/>
    </row>
    <row r="349" spans="2:13" hidden="1" x14ac:dyDescent="0.25">
      <c r="B349" s="250"/>
      <c r="C349" s="250"/>
      <c r="D349" s="250"/>
      <c r="E349" s="250"/>
      <c r="F349" s="250"/>
      <c r="G349" s="250"/>
      <c r="H349" s="250"/>
      <c r="I349" s="250"/>
      <c r="J349" s="250"/>
      <c r="K349" s="250"/>
      <c r="L349" s="250"/>
      <c r="M349" s="250"/>
    </row>
    <row r="350" spans="2:13" hidden="1" x14ac:dyDescent="0.25">
      <c r="B350" s="250"/>
      <c r="C350" s="250"/>
      <c r="D350" s="250"/>
      <c r="E350" s="250"/>
      <c r="F350" s="250"/>
      <c r="G350" s="250"/>
      <c r="H350" s="250"/>
      <c r="I350" s="250"/>
      <c r="J350" s="250"/>
      <c r="K350" s="250"/>
      <c r="L350" s="250"/>
      <c r="M350" s="250"/>
    </row>
    <row r="351" spans="2:13" hidden="1" x14ac:dyDescent="0.25">
      <c r="B351" s="250"/>
      <c r="C351" s="250"/>
      <c r="D351" s="250"/>
      <c r="E351" s="250"/>
      <c r="F351" s="250"/>
      <c r="G351" s="250"/>
      <c r="H351" s="250"/>
      <c r="I351" s="250"/>
      <c r="J351" s="250"/>
      <c r="K351" s="250"/>
      <c r="L351" s="250"/>
      <c r="M351" s="250"/>
    </row>
    <row r="352" spans="2:13" hidden="1" x14ac:dyDescent="0.25">
      <c r="B352" s="250"/>
      <c r="C352" s="250"/>
      <c r="D352" s="250"/>
      <c r="E352" s="250"/>
      <c r="F352" s="250"/>
      <c r="G352" s="250"/>
      <c r="H352" s="250"/>
      <c r="I352" s="250"/>
      <c r="J352" s="250"/>
      <c r="K352" s="250"/>
      <c r="L352" s="250"/>
      <c r="M352" s="250"/>
    </row>
    <row r="353" spans="2:13" hidden="1" x14ac:dyDescent="0.25">
      <c r="B353" s="250"/>
      <c r="C353" s="250"/>
      <c r="D353" s="250"/>
      <c r="E353" s="250"/>
      <c r="F353" s="250"/>
      <c r="G353" s="250"/>
      <c r="H353" s="250"/>
      <c r="I353" s="250"/>
      <c r="J353" s="250"/>
      <c r="K353" s="250"/>
      <c r="L353" s="250"/>
      <c r="M353" s="250"/>
    </row>
    <row r="354" spans="2:13" hidden="1" x14ac:dyDescent="0.25">
      <c r="B354" s="250"/>
      <c r="C354" s="250"/>
      <c r="D354" s="250"/>
      <c r="E354" s="250"/>
      <c r="F354" s="250"/>
      <c r="G354" s="250"/>
      <c r="H354" s="250"/>
      <c r="I354" s="250"/>
      <c r="J354" s="250"/>
      <c r="K354" s="250"/>
      <c r="L354" s="250"/>
      <c r="M354" s="250"/>
    </row>
    <row r="355" spans="2:13" hidden="1" x14ac:dyDescent="0.25">
      <c r="B355" s="250"/>
      <c r="C355" s="250"/>
      <c r="D355" s="250"/>
      <c r="E355" s="250"/>
      <c r="F355" s="250"/>
      <c r="G355" s="250"/>
      <c r="H355" s="250"/>
      <c r="I355" s="250"/>
      <c r="J355" s="250"/>
      <c r="K355" s="250"/>
      <c r="L355" s="250"/>
      <c r="M355" s="250"/>
    </row>
    <row r="356" spans="2:13" hidden="1" x14ac:dyDescent="0.25">
      <c r="B356" s="250"/>
      <c r="C356" s="250"/>
      <c r="D356" s="250"/>
      <c r="E356" s="250"/>
      <c r="F356" s="250"/>
      <c r="G356" s="250"/>
      <c r="H356" s="250"/>
      <c r="I356" s="250"/>
      <c r="J356" s="250"/>
      <c r="K356" s="250"/>
      <c r="L356" s="250"/>
      <c r="M356" s="250"/>
    </row>
    <row r="357" spans="2:13" hidden="1" x14ac:dyDescent="0.25">
      <c r="B357" s="250"/>
      <c r="C357" s="250"/>
      <c r="D357" s="250"/>
      <c r="E357" s="250"/>
      <c r="F357" s="250"/>
      <c r="G357" s="250"/>
      <c r="H357" s="250"/>
      <c r="I357" s="250"/>
      <c r="J357" s="250"/>
      <c r="K357" s="250"/>
      <c r="L357" s="250"/>
      <c r="M357" s="250"/>
    </row>
    <row r="358" spans="2:13" hidden="1" x14ac:dyDescent="0.25">
      <c r="B358" s="250"/>
      <c r="C358" s="250"/>
      <c r="D358" s="250"/>
      <c r="E358" s="250"/>
      <c r="F358" s="250"/>
      <c r="G358" s="250"/>
      <c r="H358" s="250"/>
      <c r="I358" s="250"/>
      <c r="J358" s="250"/>
      <c r="K358" s="250"/>
      <c r="L358" s="250"/>
      <c r="M358" s="250"/>
    </row>
    <row r="359" spans="2:13" hidden="1" x14ac:dyDescent="0.25">
      <c r="B359" s="250"/>
      <c r="C359" s="250"/>
      <c r="D359" s="250"/>
      <c r="E359" s="250"/>
      <c r="F359" s="250"/>
      <c r="G359" s="250"/>
      <c r="H359" s="250"/>
      <c r="I359" s="250"/>
      <c r="J359" s="250"/>
      <c r="K359" s="250"/>
      <c r="L359" s="250"/>
      <c r="M359" s="250"/>
    </row>
    <row r="360" spans="2:13" hidden="1" x14ac:dyDescent="0.25">
      <c r="B360" s="250"/>
      <c r="C360" s="250"/>
      <c r="D360" s="250"/>
      <c r="E360" s="250"/>
      <c r="F360" s="250"/>
      <c r="G360" s="250"/>
      <c r="H360" s="250"/>
      <c r="I360" s="250"/>
      <c r="J360" s="250"/>
      <c r="K360" s="250"/>
      <c r="L360" s="250"/>
      <c r="M360" s="250"/>
    </row>
    <row r="361" spans="2:13" hidden="1" x14ac:dyDescent="0.25">
      <c r="B361" s="250"/>
      <c r="C361" s="250"/>
      <c r="D361" s="250"/>
      <c r="E361" s="250"/>
      <c r="F361" s="250"/>
      <c r="G361" s="250"/>
      <c r="H361" s="250"/>
      <c r="I361" s="250"/>
      <c r="J361" s="250"/>
      <c r="K361" s="250"/>
      <c r="L361" s="250"/>
      <c r="M361" s="250"/>
    </row>
    <row r="362" spans="2:13" hidden="1" x14ac:dyDescent="0.25">
      <c r="B362" s="250"/>
      <c r="C362" s="250"/>
      <c r="D362" s="250"/>
      <c r="E362" s="250"/>
      <c r="F362" s="250"/>
      <c r="G362" s="250"/>
      <c r="H362" s="250"/>
      <c r="I362" s="250"/>
      <c r="J362" s="250"/>
      <c r="K362" s="250"/>
      <c r="L362" s="250"/>
      <c r="M362" s="250"/>
    </row>
    <row r="363" spans="2:13" hidden="1" x14ac:dyDescent="0.25">
      <c r="B363" s="250"/>
      <c r="C363" s="250"/>
      <c r="D363" s="250"/>
      <c r="E363" s="250"/>
      <c r="F363" s="250"/>
      <c r="G363" s="250"/>
      <c r="H363" s="250"/>
      <c r="I363" s="250"/>
      <c r="J363" s="250"/>
      <c r="K363" s="250"/>
      <c r="L363" s="250"/>
      <c r="M363" s="250"/>
    </row>
    <row r="364" spans="2:13" hidden="1" x14ac:dyDescent="0.25">
      <c r="B364" s="250"/>
      <c r="C364" s="250"/>
      <c r="D364" s="250"/>
      <c r="E364" s="250"/>
      <c r="F364" s="250"/>
      <c r="G364" s="250"/>
      <c r="H364" s="250"/>
      <c r="I364" s="250"/>
      <c r="J364" s="250"/>
      <c r="K364" s="250"/>
      <c r="L364" s="250"/>
      <c r="M364" s="250"/>
    </row>
    <row r="365" spans="2:13" hidden="1" x14ac:dyDescent="0.25">
      <c r="B365" s="250"/>
      <c r="C365" s="250"/>
      <c r="D365" s="250"/>
      <c r="E365" s="250"/>
      <c r="F365" s="250"/>
      <c r="G365" s="250"/>
      <c r="H365" s="250"/>
      <c r="I365" s="250"/>
      <c r="J365" s="250"/>
      <c r="K365" s="250"/>
      <c r="L365" s="250"/>
      <c r="M365" s="250"/>
    </row>
    <row r="366" spans="2:13" hidden="1" x14ac:dyDescent="0.25">
      <c r="B366" s="250"/>
      <c r="C366" s="250"/>
      <c r="D366" s="250"/>
      <c r="E366" s="250"/>
      <c r="F366" s="250"/>
      <c r="G366" s="250"/>
      <c r="H366" s="250"/>
      <c r="I366" s="250"/>
      <c r="J366" s="250"/>
      <c r="K366" s="250"/>
      <c r="L366" s="250"/>
      <c r="M366" s="250"/>
    </row>
    <row r="367" spans="2:13" hidden="1" x14ac:dyDescent="0.25">
      <c r="B367" s="250"/>
      <c r="C367" s="250"/>
      <c r="D367" s="250"/>
      <c r="E367" s="250"/>
      <c r="F367" s="250"/>
      <c r="G367" s="250"/>
      <c r="H367" s="250"/>
      <c r="I367" s="250"/>
      <c r="J367" s="250"/>
      <c r="K367" s="250"/>
      <c r="L367" s="250"/>
      <c r="M367" s="250"/>
    </row>
    <row r="368" spans="2:13" hidden="1" x14ac:dyDescent="0.25">
      <c r="B368" s="250"/>
      <c r="C368" s="250"/>
      <c r="D368" s="250"/>
      <c r="E368" s="250"/>
      <c r="F368" s="250"/>
      <c r="G368" s="250"/>
      <c r="H368" s="250"/>
      <c r="I368" s="250"/>
      <c r="J368" s="250"/>
      <c r="K368" s="250"/>
      <c r="L368" s="250"/>
      <c r="M368" s="250"/>
    </row>
    <row r="369" spans="2:13" hidden="1" x14ac:dyDescent="0.25">
      <c r="B369" s="250"/>
      <c r="C369" s="250"/>
      <c r="D369" s="250"/>
      <c r="E369" s="250"/>
      <c r="F369" s="250"/>
      <c r="G369" s="250"/>
      <c r="H369" s="250"/>
      <c r="I369" s="250"/>
      <c r="J369" s="250"/>
      <c r="K369" s="250"/>
      <c r="L369" s="250"/>
      <c r="M369" s="250"/>
    </row>
    <row r="370" spans="2:13" hidden="1" x14ac:dyDescent="0.25">
      <c r="B370" s="250"/>
      <c r="C370" s="250"/>
      <c r="D370" s="250"/>
      <c r="E370" s="250"/>
      <c r="F370" s="250"/>
      <c r="G370" s="250"/>
      <c r="H370" s="250"/>
      <c r="I370" s="250"/>
      <c r="J370" s="250"/>
      <c r="K370" s="250"/>
      <c r="L370" s="250"/>
      <c r="M370" s="250"/>
    </row>
    <row r="371" spans="2:13" hidden="1" x14ac:dyDescent="0.25">
      <c r="B371" s="250"/>
      <c r="C371" s="250"/>
      <c r="D371" s="250"/>
      <c r="E371" s="250"/>
      <c r="F371" s="250"/>
      <c r="G371" s="250"/>
      <c r="H371" s="250"/>
      <c r="I371" s="250"/>
      <c r="J371" s="250"/>
      <c r="K371" s="250"/>
      <c r="L371" s="250"/>
      <c r="M371" s="250"/>
    </row>
    <row r="372" spans="2:13" hidden="1" x14ac:dyDescent="0.25">
      <c r="B372" s="250"/>
      <c r="C372" s="250"/>
      <c r="D372" s="250"/>
      <c r="E372" s="250"/>
      <c r="F372" s="250"/>
      <c r="G372" s="250"/>
      <c r="H372" s="250"/>
      <c r="I372" s="250"/>
      <c r="J372" s="250"/>
      <c r="K372" s="250"/>
      <c r="L372" s="250"/>
      <c r="M372" s="250"/>
    </row>
    <row r="373" spans="2:13" hidden="1" x14ac:dyDescent="0.25">
      <c r="B373" s="250"/>
      <c r="C373" s="250"/>
      <c r="D373" s="250"/>
      <c r="E373" s="250"/>
      <c r="F373" s="250"/>
      <c r="G373" s="250"/>
      <c r="H373" s="250"/>
      <c r="I373" s="250"/>
      <c r="J373" s="250"/>
      <c r="K373" s="250"/>
      <c r="L373" s="250"/>
      <c r="M373" s="250"/>
    </row>
    <row r="374" spans="2:13" hidden="1" x14ac:dyDescent="0.25">
      <c r="B374" s="250"/>
      <c r="C374" s="250"/>
      <c r="D374" s="250"/>
      <c r="E374" s="250"/>
      <c r="F374" s="250"/>
      <c r="G374" s="250"/>
      <c r="H374" s="250"/>
      <c r="I374" s="250"/>
      <c r="J374" s="250"/>
      <c r="K374" s="250"/>
      <c r="L374" s="250"/>
      <c r="M374" s="250"/>
    </row>
    <row r="375" spans="2:13" hidden="1" x14ac:dyDescent="0.25">
      <c r="B375" s="250"/>
      <c r="C375" s="250"/>
      <c r="D375" s="250"/>
      <c r="E375" s="250"/>
      <c r="F375" s="250"/>
      <c r="G375" s="250"/>
      <c r="H375" s="250"/>
      <c r="I375" s="250"/>
      <c r="J375" s="250"/>
      <c r="K375" s="250"/>
      <c r="L375" s="250"/>
      <c r="M375" s="250"/>
    </row>
    <row r="376" spans="2:13" hidden="1" x14ac:dyDescent="0.25">
      <c r="B376" s="250"/>
      <c r="C376" s="250"/>
      <c r="D376" s="250"/>
      <c r="E376" s="250"/>
      <c r="F376" s="250"/>
      <c r="G376" s="250"/>
      <c r="H376" s="250"/>
      <c r="I376" s="250"/>
      <c r="J376" s="250"/>
      <c r="K376" s="250"/>
      <c r="L376" s="250"/>
      <c r="M376" s="250"/>
    </row>
    <row r="377" spans="2:13" hidden="1" x14ac:dyDescent="0.25">
      <c r="B377" s="250"/>
      <c r="C377" s="250"/>
      <c r="D377" s="250"/>
      <c r="E377" s="250"/>
      <c r="F377" s="250"/>
      <c r="G377" s="250"/>
      <c r="H377" s="250"/>
      <c r="I377" s="250"/>
      <c r="J377" s="250"/>
      <c r="K377" s="250"/>
      <c r="L377" s="250"/>
      <c r="M377" s="250"/>
    </row>
    <row r="378" spans="2:13" hidden="1" x14ac:dyDescent="0.25">
      <c r="B378" s="250"/>
      <c r="C378" s="250"/>
      <c r="D378" s="250"/>
      <c r="E378" s="250"/>
      <c r="F378" s="250"/>
      <c r="G378" s="250"/>
      <c r="H378" s="250"/>
      <c r="I378" s="250"/>
      <c r="J378" s="250"/>
      <c r="K378" s="250"/>
      <c r="L378" s="250"/>
      <c r="M378" s="250"/>
    </row>
    <row r="379" spans="2:13" hidden="1" x14ac:dyDescent="0.25">
      <c r="B379" s="250"/>
      <c r="C379" s="250"/>
      <c r="D379" s="250"/>
      <c r="E379" s="250"/>
      <c r="F379" s="250"/>
      <c r="G379" s="250"/>
      <c r="H379" s="250"/>
      <c r="I379" s="250"/>
      <c r="J379" s="250"/>
      <c r="K379" s="250"/>
      <c r="L379" s="250"/>
      <c r="M379" s="250"/>
    </row>
    <row r="380" spans="2:13" hidden="1" x14ac:dyDescent="0.25">
      <c r="B380" s="250"/>
      <c r="C380" s="250"/>
      <c r="D380" s="250"/>
      <c r="E380" s="250"/>
      <c r="F380" s="250"/>
      <c r="G380" s="250"/>
      <c r="H380" s="250"/>
      <c r="I380" s="250"/>
      <c r="J380" s="250"/>
      <c r="K380" s="250"/>
      <c r="L380" s="250"/>
      <c r="M380" s="250"/>
    </row>
    <row r="381" spans="2:13" hidden="1" x14ac:dyDescent="0.25">
      <c r="B381" s="250"/>
      <c r="C381" s="250"/>
      <c r="D381" s="250"/>
      <c r="E381" s="250"/>
      <c r="F381" s="250"/>
      <c r="G381" s="250"/>
      <c r="H381" s="250"/>
      <c r="I381" s="250"/>
      <c r="J381" s="250"/>
      <c r="K381" s="250"/>
      <c r="L381" s="250"/>
      <c r="M381" s="250"/>
    </row>
    <row r="382" spans="2:13" hidden="1" x14ac:dyDescent="0.25">
      <c r="B382" s="250"/>
      <c r="C382" s="250"/>
      <c r="D382" s="250"/>
      <c r="E382" s="250"/>
      <c r="F382" s="250"/>
      <c r="G382" s="250"/>
      <c r="H382" s="250"/>
      <c r="I382" s="250"/>
      <c r="J382" s="250"/>
      <c r="K382" s="250"/>
      <c r="L382" s="250"/>
      <c r="M382" s="250"/>
    </row>
    <row r="383" spans="2:13" hidden="1" x14ac:dyDescent="0.25">
      <c r="B383" s="250"/>
      <c r="C383" s="250"/>
      <c r="D383" s="250"/>
      <c r="E383" s="250"/>
      <c r="F383" s="250"/>
      <c r="G383" s="250"/>
      <c r="H383" s="250"/>
      <c r="I383" s="250"/>
      <c r="J383" s="250"/>
      <c r="K383" s="250"/>
      <c r="L383" s="250"/>
      <c r="M383" s="250"/>
    </row>
    <row r="384" spans="2:13" hidden="1" x14ac:dyDescent="0.25">
      <c r="B384" s="250"/>
      <c r="C384" s="250"/>
      <c r="D384" s="250"/>
      <c r="E384" s="250"/>
      <c r="F384" s="250"/>
      <c r="G384" s="250"/>
      <c r="H384" s="250"/>
      <c r="I384" s="250"/>
      <c r="J384" s="250"/>
      <c r="K384" s="250"/>
      <c r="L384" s="250"/>
      <c r="M384" s="250"/>
    </row>
    <row r="385" spans="2:13" hidden="1" x14ac:dyDescent="0.25">
      <c r="B385" s="250"/>
      <c r="C385" s="250"/>
      <c r="D385" s="250"/>
      <c r="E385" s="250"/>
      <c r="F385" s="250"/>
      <c r="G385" s="250"/>
      <c r="H385" s="250"/>
      <c r="I385" s="250"/>
      <c r="J385" s="250"/>
      <c r="K385" s="250"/>
      <c r="L385" s="250"/>
      <c r="M385" s="250"/>
    </row>
    <row r="386" spans="2:13" hidden="1" x14ac:dyDescent="0.25">
      <c r="B386" s="250"/>
      <c r="C386" s="250"/>
      <c r="D386" s="250"/>
      <c r="E386" s="250"/>
      <c r="F386" s="250"/>
      <c r="G386" s="250"/>
      <c r="H386" s="250"/>
      <c r="I386" s="250"/>
      <c r="J386" s="250"/>
      <c r="K386" s="250"/>
      <c r="L386" s="250"/>
      <c r="M386" s="250"/>
    </row>
    <row r="387" spans="2:13" hidden="1" x14ac:dyDescent="0.25">
      <c r="B387" s="250"/>
      <c r="C387" s="250"/>
      <c r="D387" s="250"/>
      <c r="E387" s="250"/>
      <c r="F387" s="250"/>
      <c r="G387" s="250"/>
      <c r="H387" s="250"/>
      <c r="I387" s="250"/>
      <c r="J387" s="250"/>
      <c r="K387" s="250"/>
      <c r="L387" s="250"/>
      <c r="M387" s="250"/>
    </row>
    <row r="388" spans="2:13" hidden="1" x14ac:dyDescent="0.25">
      <c r="B388" s="250"/>
      <c r="C388" s="250"/>
      <c r="D388" s="250"/>
      <c r="E388" s="250"/>
      <c r="F388" s="250"/>
      <c r="G388" s="250"/>
      <c r="H388" s="250"/>
      <c r="I388" s="250"/>
      <c r="J388" s="250"/>
      <c r="K388" s="250"/>
      <c r="L388" s="250"/>
      <c r="M388" s="250"/>
    </row>
    <row r="389" spans="2:13" hidden="1" x14ac:dyDescent="0.25">
      <c r="B389" s="250"/>
      <c r="C389" s="250"/>
      <c r="D389" s="250"/>
      <c r="E389" s="250"/>
      <c r="F389" s="250"/>
      <c r="G389" s="250"/>
      <c r="H389" s="250"/>
      <c r="I389" s="250"/>
      <c r="J389" s="250"/>
      <c r="K389" s="250"/>
      <c r="L389" s="250"/>
      <c r="M389" s="250"/>
    </row>
    <row r="390" spans="2:13" hidden="1" x14ac:dyDescent="0.25">
      <c r="B390" s="250"/>
      <c r="C390" s="250"/>
      <c r="D390" s="250"/>
      <c r="E390" s="250"/>
      <c r="F390" s="250"/>
      <c r="G390" s="250"/>
      <c r="H390" s="250"/>
      <c r="I390" s="250"/>
      <c r="J390" s="250"/>
      <c r="K390" s="250"/>
      <c r="L390" s="250"/>
      <c r="M390" s="250"/>
    </row>
    <row r="391" spans="2:13" hidden="1" x14ac:dyDescent="0.25">
      <c r="B391" s="250"/>
      <c r="C391" s="250"/>
      <c r="D391" s="250"/>
      <c r="E391" s="250"/>
      <c r="F391" s="250"/>
      <c r="G391" s="250"/>
      <c r="H391" s="250"/>
      <c r="I391" s="250"/>
      <c r="J391" s="250"/>
      <c r="K391" s="250"/>
      <c r="L391" s="250"/>
      <c r="M391" s="250"/>
    </row>
    <row r="392" spans="2:13" hidden="1" x14ac:dyDescent="0.25">
      <c r="B392" s="250"/>
      <c r="C392" s="250"/>
      <c r="D392" s="250"/>
      <c r="E392" s="250"/>
      <c r="F392" s="250"/>
      <c r="G392" s="250"/>
      <c r="H392" s="250"/>
      <c r="I392" s="250"/>
      <c r="J392" s="250"/>
      <c r="K392" s="250"/>
      <c r="L392" s="250"/>
      <c r="M392" s="250"/>
    </row>
    <row r="393" spans="2:13" hidden="1" x14ac:dyDescent="0.25">
      <c r="B393" s="250"/>
      <c r="C393" s="250"/>
      <c r="D393" s="250"/>
      <c r="E393" s="250"/>
      <c r="F393" s="250"/>
      <c r="G393" s="250"/>
      <c r="H393" s="250"/>
      <c r="I393" s="250"/>
      <c r="J393" s="250"/>
      <c r="K393" s="250"/>
      <c r="L393" s="250"/>
      <c r="M393" s="250"/>
    </row>
    <row r="394" spans="2:13" hidden="1" x14ac:dyDescent="0.25">
      <c r="B394" s="250"/>
      <c r="C394" s="250"/>
      <c r="D394" s="250"/>
      <c r="E394" s="250"/>
      <c r="F394" s="250"/>
      <c r="G394" s="250"/>
      <c r="H394" s="250"/>
      <c r="I394" s="250"/>
      <c r="J394" s="250"/>
      <c r="K394" s="250"/>
      <c r="L394" s="250"/>
      <c r="M394" s="250"/>
    </row>
    <row r="395" spans="2:13" hidden="1" x14ac:dyDescent="0.25">
      <c r="B395" s="250"/>
      <c r="C395" s="250"/>
      <c r="D395" s="250"/>
      <c r="E395" s="250"/>
      <c r="F395" s="250"/>
      <c r="G395" s="250"/>
      <c r="H395" s="250"/>
      <c r="I395" s="250"/>
      <c r="J395" s="250"/>
      <c r="K395" s="250"/>
      <c r="L395" s="250"/>
      <c r="M395" s="250"/>
    </row>
    <row r="396" spans="2:13" hidden="1" x14ac:dyDescent="0.25">
      <c r="B396" s="250"/>
      <c r="C396" s="250"/>
      <c r="D396" s="250"/>
      <c r="E396" s="250"/>
      <c r="F396" s="250"/>
      <c r="G396" s="250"/>
      <c r="H396" s="250"/>
      <c r="I396" s="250"/>
      <c r="J396" s="250"/>
      <c r="K396" s="250"/>
      <c r="L396" s="250"/>
      <c r="M396" s="250"/>
    </row>
    <row r="397" spans="2:13" hidden="1" x14ac:dyDescent="0.25">
      <c r="B397" s="250"/>
      <c r="C397" s="250"/>
      <c r="D397" s="250"/>
      <c r="E397" s="250"/>
      <c r="F397" s="250"/>
      <c r="G397" s="250"/>
      <c r="H397" s="250"/>
      <c r="I397" s="250"/>
      <c r="J397" s="250"/>
      <c r="K397" s="250"/>
      <c r="L397" s="250"/>
      <c r="M397" s="250"/>
    </row>
    <row r="398" spans="2:13" hidden="1" x14ac:dyDescent="0.25">
      <c r="B398" s="250"/>
      <c r="C398" s="250"/>
      <c r="D398" s="250"/>
      <c r="E398" s="250"/>
      <c r="F398" s="250"/>
      <c r="G398" s="250"/>
      <c r="H398" s="250"/>
      <c r="I398" s="250"/>
      <c r="J398" s="250"/>
      <c r="K398" s="250"/>
      <c r="L398" s="250"/>
      <c r="M398" s="250"/>
    </row>
    <row r="399" spans="2:13" hidden="1" x14ac:dyDescent="0.25">
      <c r="B399" s="250"/>
      <c r="C399" s="250"/>
      <c r="D399" s="250"/>
      <c r="E399" s="250"/>
      <c r="F399" s="250"/>
      <c r="G399" s="250"/>
      <c r="H399" s="250"/>
      <c r="I399" s="250"/>
      <c r="J399" s="250"/>
      <c r="K399" s="250"/>
      <c r="L399" s="250"/>
      <c r="M399" s="250"/>
    </row>
    <row r="400" spans="2:13" hidden="1" x14ac:dyDescent="0.25">
      <c r="B400" s="250"/>
      <c r="C400" s="250"/>
      <c r="D400" s="250"/>
      <c r="E400" s="250"/>
      <c r="F400" s="250"/>
      <c r="G400" s="250"/>
      <c r="H400" s="250"/>
      <c r="I400" s="250"/>
      <c r="J400" s="250"/>
      <c r="K400" s="250"/>
      <c r="L400" s="250"/>
      <c r="M400" s="250"/>
    </row>
    <row r="401" spans="2:13" hidden="1" x14ac:dyDescent="0.25">
      <c r="B401" s="250"/>
      <c r="C401" s="250"/>
      <c r="D401" s="250"/>
      <c r="E401" s="250"/>
      <c r="F401" s="250"/>
      <c r="G401" s="250"/>
      <c r="H401" s="250"/>
      <c r="I401" s="250"/>
      <c r="J401" s="250"/>
      <c r="K401" s="250"/>
      <c r="L401" s="250"/>
      <c r="M401" s="250"/>
    </row>
    <row r="402" spans="2:13" hidden="1" x14ac:dyDescent="0.25">
      <c r="B402" s="250"/>
      <c r="C402" s="250"/>
      <c r="D402" s="250"/>
      <c r="E402" s="250"/>
      <c r="F402" s="250"/>
      <c r="G402" s="250"/>
      <c r="H402" s="250"/>
      <c r="I402" s="250"/>
      <c r="J402" s="250"/>
      <c r="K402" s="250"/>
      <c r="L402" s="250"/>
      <c r="M402" s="250"/>
    </row>
    <row r="403" spans="2:13" hidden="1" x14ac:dyDescent="0.25">
      <c r="B403" s="250"/>
      <c r="C403" s="250"/>
      <c r="D403" s="250"/>
      <c r="E403" s="250"/>
      <c r="F403" s="250"/>
      <c r="G403" s="250"/>
      <c r="H403" s="250"/>
      <c r="I403" s="250"/>
      <c r="J403" s="250"/>
      <c r="K403" s="250"/>
      <c r="L403" s="250"/>
      <c r="M403" s="250"/>
    </row>
    <row r="404" spans="2:13" hidden="1" x14ac:dyDescent="0.25">
      <c r="B404" s="250"/>
      <c r="C404" s="250"/>
      <c r="D404" s="250"/>
      <c r="E404" s="250"/>
      <c r="F404" s="250"/>
      <c r="G404" s="250"/>
      <c r="H404" s="250"/>
      <c r="I404" s="250"/>
      <c r="J404" s="250"/>
      <c r="K404" s="250"/>
      <c r="L404" s="250"/>
      <c r="M404" s="250"/>
    </row>
    <row r="405" spans="2:13" hidden="1" x14ac:dyDescent="0.25">
      <c r="B405" s="250"/>
      <c r="C405" s="250"/>
      <c r="D405" s="250"/>
      <c r="E405" s="250"/>
      <c r="F405" s="250"/>
      <c r="G405" s="250"/>
      <c r="H405" s="250"/>
      <c r="I405" s="250"/>
      <c r="J405" s="250"/>
      <c r="K405" s="250"/>
      <c r="L405" s="250"/>
      <c r="M405" s="250"/>
    </row>
    <row r="406" spans="2:13" hidden="1" x14ac:dyDescent="0.25">
      <c r="B406" s="250"/>
      <c r="C406" s="250"/>
      <c r="D406" s="250"/>
      <c r="E406" s="250"/>
      <c r="F406" s="250"/>
      <c r="G406" s="250"/>
      <c r="H406" s="250"/>
      <c r="I406" s="250"/>
      <c r="J406" s="250"/>
      <c r="K406" s="250"/>
      <c r="L406" s="250"/>
      <c r="M406" s="250"/>
    </row>
    <row r="407" spans="2:13" hidden="1" x14ac:dyDescent="0.25">
      <c r="B407" s="250"/>
      <c r="C407" s="250"/>
      <c r="D407" s="250"/>
      <c r="E407" s="250"/>
      <c r="F407" s="250"/>
      <c r="G407" s="250"/>
      <c r="H407" s="250"/>
      <c r="I407" s="250"/>
      <c r="J407" s="250"/>
      <c r="K407" s="250"/>
      <c r="L407" s="250"/>
      <c r="M407" s="250"/>
    </row>
    <row r="408" spans="2:13" hidden="1" x14ac:dyDescent="0.25">
      <c r="B408" s="250"/>
      <c r="C408" s="250"/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</row>
    <row r="409" spans="2:13" hidden="1" x14ac:dyDescent="0.25">
      <c r="B409" s="250"/>
      <c r="C409" s="250"/>
      <c r="D409" s="250"/>
      <c r="E409" s="250"/>
      <c r="F409" s="250"/>
      <c r="G409" s="250"/>
      <c r="H409" s="250"/>
      <c r="I409" s="250"/>
      <c r="J409" s="250"/>
      <c r="K409" s="250"/>
      <c r="L409" s="250"/>
      <c r="M409" s="250"/>
    </row>
    <row r="410" spans="2:13" hidden="1" x14ac:dyDescent="0.25">
      <c r="B410" s="250"/>
      <c r="C410" s="250"/>
      <c r="D410" s="250"/>
      <c r="E410" s="250"/>
      <c r="F410" s="250"/>
      <c r="G410" s="250"/>
      <c r="H410" s="250"/>
      <c r="I410" s="250"/>
      <c r="J410" s="250"/>
      <c r="K410" s="250"/>
      <c r="L410" s="250"/>
      <c r="M410" s="250"/>
    </row>
    <row r="411" spans="2:13" hidden="1" x14ac:dyDescent="0.25">
      <c r="B411" s="250"/>
      <c r="C411" s="250"/>
      <c r="D411" s="250"/>
      <c r="E411" s="250"/>
      <c r="F411" s="250"/>
      <c r="G411" s="250"/>
      <c r="H411" s="250"/>
      <c r="I411" s="250"/>
      <c r="J411" s="250"/>
      <c r="K411" s="250"/>
      <c r="L411" s="250"/>
      <c r="M411" s="250"/>
    </row>
    <row r="412" spans="2:13" hidden="1" x14ac:dyDescent="0.25">
      <c r="B412" s="250"/>
      <c r="C412" s="250"/>
      <c r="D412" s="250"/>
      <c r="E412" s="250"/>
      <c r="F412" s="250"/>
      <c r="G412" s="250"/>
      <c r="H412" s="250"/>
      <c r="I412" s="250"/>
      <c r="J412" s="250"/>
      <c r="K412" s="250"/>
      <c r="L412" s="250"/>
      <c r="M412" s="250"/>
    </row>
    <row r="413" spans="2:13" hidden="1" x14ac:dyDescent="0.25">
      <c r="B413" s="250"/>
      <c r="C413" s="250"/>
      <c r="D413" s="250"/>
      <c r="E413" s="250"/>
      <c r="F413" s="250"/>
      <c r="G413" s="250"/>
      <c r="H413" s="250"/>
      <c r="I413" s="250"/>
      <c r="J413" s="250"/>
      <c r="K413" s="250"/>
      <c r="L413" s="250"/>
      <c r="M413" s="250"/>
    </row>
    <row r="414" spans="2:13" hidden="1" x14ac:dyDescent="0.25">
      <c r="B414" s="250"/>
      <c r="C414" s="250"/>
      <c r="D414" s="250"/>
      <c r="E414" s="250"/>
      <c r="F414" s="250"/>
      <c r="G414" s="250"/>
      <c r="H414" s="250"/>
      <c r="I414" s="250"/>
      <c r="J414" s="250"/>
      <c r="K414" s="250"/>
      <c r="L414" s="250"/>
      <c r="M414" s="250"/>
    </row>
    <row r="415" spans="2:13" hidden="1" x14ac:dyDescent="0.25">
      <c r="B415" s="250"/>
      <c r="C415" s="250"/>
      <c r="D415" s="250"/>
      <c r="E415" s="250"/>
      <c r="F415" s="250"/>
      <c r="G415" s="250"/>
      <c r="H415" s="250"/>
      <c r="I415" s="250"/>
      <c r="J415" s="250"/>
      <c r="K415" s="250"/>
      <c r="L415" s="250"/>
      <c r="M415" s="250"/>
    </row>
    <row r="416" spans="2:13" hidden="1" x14ac:dyDescent="0.25">
      <c r="B416" s="250"/>
      <c r="C416" s="250"/>
      <c r="D416" s="250"/>
      <c r="E416" s="250"/>
      <c r="F416" s="250"/>
      <c r="G416" s="250"/>
      <c r="H416" s="250"/>
      <c r="I416" s="250"/>
      <c r="J416" s="250"/>
      <c r="K416" s="250"/>
      <c r="L416" s="250"/>
      <c r="M416" s="250"/>
    </row>
    <row r="417" spans="2:13" hidden="1" x14ac:dyDescent="0.25">
      <c r="B417" s="250"/>
      <c r="C417" s="250"/>
      <c r="D417" s="250"/>
      <c r="E417" s="250"/>
      <c r="F417" s="250"/>
      <c r="G417" s="250"/>
      <c r="H417" s="250"/>
      <c r="I417" s="250"/>
      <c r="J417" s="250"/>
      <c r="K417" s="250"/>
      <c r="L417" s="250"/>
      <c r="M417" s="250"/>
    </row>
    <row r="418" spans="2:13" hidden="1" x14ac:dyDescent="0.25">
      <c r="B418" s="250"/>
      <c r="C418" s="250"/>
      <c r="D418" s="250"/>
      <c r="E418" s="250"/>
      <c r="F418" s="250"/>
      <c r="G418" s="250"/>
      <c r="H418" s="250"/>
      <c r="I418" s="250"/>
      <c r="J418" s="250"/>
      <c r="K418" s="250"/>
      <c r="L418" s="250"/>
      <c r="M418" s="250"/>
    </row>
    <row r="419" spans="2:13" hidden="1" x14ac:dyDescent="0.25">
      <c r="B419" s="250"/>
      <c r="C419" s="250"/>
      <c r="D419" s="250"/>
      <c r="E419" s="250"/>
      <c r="F419" s="250"/>
      <c r="G419" s="250"/>
      <c r="H419" s="250"/>
      <c r="I419" s="250"/>
      <c r="J419" s="250"/>
      <c r="K419" s="250"/>
      <c r="L419" s="250"/>
      <c r="M419" s="250"/>
    </row>
    <row r="420" spans="2:13" hidden="1" x14ac:dyDescent="0.25">
      <c r="B420" s="250"/>
      <c r="C420" s="250"/>
      <c r="D420" s="250"/>
      <c r="E420" s="250"/>
      <c r="F420" s="250"/>
      <c r="G420" s="250"/>
      <c r="H420" s="250"/>
      <c r="I420" s="250"/>
      <c r="J420" s="250"/>
      <c r="K420" s="250"/>
      <c r="L420" s="250"/>
      <c r="M420" s="250"/>
    </row>
    <row r="421" spans="2:13" hidden="1" x14ac:dyDescent="0.25">
      <c r="B421" s="250"/>
      <c r="C421" s="250"/>
      <c r="D421" s="250"/>
      <c r="E421" s="250"/>
      <c r="F421" s="250"/>
      <c r="G421" s="250"/>
      <c r="H421" s="250"/>
      <c r="I421" s="250"/>
      <c r="J421" s="250"/>
      <c r="K421" s="250"/>
      <c r="L421" s="250"/>
      <c r="M421" s="250"/>
    </row>
    <row r="422" spans="2:13" hidden="1" x14ac:dyDescent="0.25">
      <c r="B422" s="250"/>
      <c r="C422" s="250"/>
      <c r="D422" s="250"/>
      <c r="E422" s="250"/>
      <c r="F422" s="250"/>
      <c r="G422" s="250"/>
      <c r="H422" s="250"/>
      <c r="I422" s="250"/>
      <c r="J422" s="250"/>
      <c r="K422" s="250"/>
      <c r="L422" s="250"/>
      <c r="M422" s="250"/>
    </row>
    <row r="423" spans="2:13" hidden="1" x14ac:dyDescent="0.25">
      <c r="B423" s="250"/>
      <c r="C423" s="250"/>
      <c r="D423" s="250"/>
      <c r="E423" s="250"/>
      <c r="F423" s="250"/>
      <c r="G423" s="250"/>
      <c r="H423" s="250"/>
      <c r="I423" s="250"/>
      <c r="J423" s="250"/>
      <c r="K423" s="250"/>
      <c r="L423" s="250"/>
      <c r="M423" s="250"/>
    </row>
    <row r="424" spans="2:13" hidden="1" x14ac:dyDescent="0.25">
      <c r="B424" s="250"/>
      <c r="C424" s="250"/>
      <c r="D424" s="250"/>
      <c r="E424" s="250"/>
      <c r="F424" s="250"/>
      <c r="G424" s="250"/>
      <c r="H424" s="250"/>
      <c r="I424" s="250"/>
      <c r="J424" s="250"/>
      <c r="K424" s="250"/>
      <c r="L424" s="250"/>
      <c r="M424" s="250"/>
    </row>
    <row r="425" spans="2:13" hidden="1" x14ac:dyDescent="0.25">
      <c r="B425" s="250"/>
      <c r="C425" s="250"/>
      <c r="D425" s="250"/>
      <c r="E425" s="250"/>
      <c r="F425" s="250"/>
      <c r="G425" s="250"/>
      <c r="H425" s="250"/>
      <c r="I425" s="250"/>
      <c r="J425" s="250"/>
      <c r="K425" s="250"/>
      <c r="L425" s="250"/>
      <c r="M425" s="250"/>
    </row>
    <row r="426" spans="2:13" hidden="1" x14ac:dyDescent="0.25">
      <c r="B426" s="250"/>
      <c r="C426" s="250"/>
      <c r="D426" s="250"/>
      <c r="E426" s="250"/>
      <c r="F426" s="250"/>
      <c r="G426" s="250"/>
      <c r="H426" s="250"/>
      <c r="I426" s="250"/>
      <c r="J426" s="250"/>
      <c r="K426" s="250"/>
      <c r="L426" s="250"/>
      <c r="M426" s="250"/>
    </row>
    <row r="427" spans="2:13" hidden="1" x14ac:dyDescent="0.25">
      <c r="B427" s="250"/>
      <c r="C427" s="250"/>
      <c r="D427" s="250"/>
      <c r="E427" s="250"/>
      <c r="F427" s="250"/>
      <c r="G427" s="250"/>
      <c r="H427" s="250"/>
      <c r="I427" s="250"/>
      <c r="J427" s="250"/>
      <c r="K427" s="250"/>
      <c r="L427" s="250"/>
      <c r="M427" s="250"/>
    </row>
    <row r="428" spans="2:13" hidden="1" x14ac:dyDescent="0.25">
      <c r="B428" s="250"/>
      <c r="C428" s="250"/>
      <c r="D428" s="250"/>
      <c r="E428" s="250"/>
      <c r="F428" s="250"/>
      <c r="G428" s="250"/>
      <c r="H428" s="250"/>
      <c r="I428" s="250"/>
      <c r="J428" s="250"/>
      <c r="K428" s="250"/>
      <c r="L428" s="250"/>
      <c r="M428" s="250"/>
    </row>
    <row r="429" spans="2:13" hidden="1" x14ac:dyDescent="0.25">
      <c r="B429" s="250"/>
      <c r="C429" s="250"/>
      <c r="D429" s="250"/>
      <c r="E429" s="250"/>
      <c r="F429" s="250"/>
      <c r="G429" s="250"/>
      <c r="H429" s="250"/>
      <c r="I429" s="250"/>
      <c r="J429" s="250"/>
      <c r="K429" s="250"/>
      <c r="L429" s="250"/>
      <c r="M429" s="250"/>
    </row>
    <row r="430" spans="2:13" hidden="1" x14ac:dyDescent="0.25">
      <c r="B430" s="250"/>
      <c r="C430" s="250"/>
      <c r="D430" s="250"/>
      <c r="E430" s="250"/>
      <c r="F430" s="250"/>
      <c r="G430" s="250"/>
      <c r="H430" s="250"/>
      <c r="I430" s="250"/>
      <c r="J430" s="250"/>
      <c r="K430" s="250"/>
      <c r="L430" s="250"/>
      <c r="M430" s="250"/>
    </row>
    <row r="431" spans="2:13" hidden="1" x14ac:dyDescent="0.25">
      <c r="B431" s="250"/>
      <c r="C431" s="250"/>
      <c r="D431" s="250"/>
      <c r="E431" s="250"/>
      <c r="F431" s="250"/>
      <c r="G431" s="250"/>
      <c r="H431" s="250"/>
      <c r="I431" s="250"/>
      <c r="J431" s="250"/>
      <c r="K431" s="250"/>
      <c r="L431" s="250"/>
      <c r="M431" s="250"/>
    </row>
    <row r="432" spans="2:13" hidden="1" x14ac:dyDescent="0.25">
      <c r="B432" s="250"/>
      <c r="C432" s="250"/>
      <c r="D432" s="250"/>
      <c r="E432" s="250"/>
      <c r="F432" s="250"/>
      <c r="G432" s="250"/>
      <c r="H432" s="250"/>
      <c r="I432" s="250"/>
      <c r="J432" s="250"/>
      <c r="K432" s="250"/>
      <c r="L432" s="250"/>
      <c r="M432" s="250"/>
    </row>
    <row r="433" spans="2:13" hidden="1" x14ac:dyDescent="0.25">
      <c r="B433" s="250"/>
      <c r="C433" s="250"/>
      <c r="D433" s="250"/>
      <c r="E433" s="250"/>
      <c r="F433" s="250"/>
      <c r="G433" s="250"/>
      <c r="H433" s="250"/>
      <c r="I433" s="250"/>
      <c r="J433" s="250"/>
      <c r="K433" s="250"/>
      <c r="L433" s="250"/>
      <c r="M433" s="250"/>
    </row>
    <row r="434" spans="2:13" hidden="1" x14ac:dyDescent="0.25">
      <c r="B434" s="250"/>
      <c r="C434" s="250"/>
      <c r="D434" s="250"/>
      <c r="E434" s="250"/>
      <c r="F434" s="250"/>
      <c r="G434" s="250"/>
      <c r="H434" s="250"/>
      <c r="I434" s="250"/>
      <c r="J434" s="250"/>
      <c r="K434" s="250"/>
      <c r="L434" s="250"/>
      <c r="M434" s="250"/>
    </row>
    <row r="435" spans="2:13" hidden="1" x14ac:dyDescent="0.25">
      <c r="B435" s="250"/>
      <c r="C435" s="250"/>
      <c r="D435" s="250"/>
      <c r="E435" s="250"/>
      <c r="F435" s="250"/>
      <c r="G435" s="250"/>
      <c r="H435" s="250"/>
      <c r="I435" s="250"/>
      <c r="J435" s="250"/>
      <c r="K435" s="250"/>
      <c r="L435" s="250"/>
      <c r="M435" s="250"/>
    </row>
    <row r="436" spans="2:13" hidden="1" x14ac:dyDescent="0.25">
      <c r="B436" s="250"/>
      <c r="C436" s="250"/>
      <c r="D436" s="250"/>
      <c r="E436" s="250"/>
      <c r="F436" s="250"/>
      <c r="G436" s="250"/>
      <c r="H436" s="250"/>
      <c r="I436" s="250"/>
      <c r="J436" s="250"/>
      <c r="K436" s="250"/>
      <c r="L436" s="250"/>
      <c r="M436" s="250"/>
    </row>
    <row r="437" spans="2:13" hidden="1" x14ac:dyDescent="0.25">
      <c r="B437" s="250"/>
      <c r="C437" s="250"/>
      <c r="D437" s="250"/>
      <c r="E437" s="250"/>
      <c r="F437" s="250"/>
      <c r="G437" s="250"/>
      <c r="H437" s="250"/>
      <c r="I437" s="250"/>
      <c r="J437" s="250"/>
      <c r="K437" s="250"/>
      <c r="L437" s="250"/>
      <c r="M437" s="250"/>
    </row>
    <row r="438" spans="2:13" hidden="1" x14ac:dyDescent="0.25">
      <c r="B438" s="250"/>
      <c r="C438" s="250"/>
      <c r="D438" s="250"/>
      <c r="E438" s="250"/>
      <c r="F438" s="250"/>
      <c r="G438" s="250"/>
      <c r="H438" s="250"/>
      <c r="I438" s="250"/>
      <c r="J438" s="250"/>
      <c r="K438" s="250"/>
      <c r="L438" s="250"/>
      <c r="M438" s="250"/>
    </row>
    <row r="439" spans="2:13" hidden="1" x14ac:dyDescent="0.25">
      <c r="B439" s="250"/>
      <c r="C439" s="250"/>
      <c r="D439" s="250"/>
      <c r="E439" s="250"/>
      <c r="F439" s="250"/>
      <c r="G439" s="250"/>
      <c r="H439" s="250"/>
      <c r="I439" s="250"/>
      <c r="J439" s="250"/>
      <c r="K439" s="250"/>
      <c r="L439" s="250"/>
      <c r="M439" s="250"/>
    </row>
    <row r="440" spans="2:13" hidden="1" x14ac:dyDescent="0.25">
      <c r="B440" s="250"/>
      <c r="C440" s="250"/>
      <c r="D440" s="250"/>
      <c r="E440" s="250"/>
      <c r="F440" s="250"/>
      <c r="G440" s="250"/>
      <c r="H440" s="250"/>
      <c r="I440" s="250"/>
      <c r="J440" s="250"/>
      <c r="K440" s="250"/>
      <c r="L440" s="250"/>
      <c r="M440" s="250"/>
    </row>
    <row r="441" spans="2:13" hidden="1" x14ac:dyDescent="0.25">
      <c r="B441" s="250"/>
      <c r="C441" s="250"/>
      <c r="D441" s="250"/>
      <c r="E441" s="250"/>
      <c r="F441" s="250"/>
      <c r="G441" s="250"/>
      <c r="H441" s="250"/>
      <c r="I441" s="250"/>
      <c r="J441" s="250"/>
      <c r="K441" s="250"/>
      <c r="L441" s="250"/>
      <c r="M441" s="250"/>
    </row>
    <row r="442" spans="2:13" hidden="1" x14ac:dyDescent="0.25">
      <c r="B442" s="250"/>
      <c r="C442" s="250"/>
      <c r="D442" s="250"/>
      <c r="E442" s="250"/>
      <c r="F442" s="250"/>
      <c r="G442" s="250"/>
      <c r="H442" s="250"/>
      <c r="I442" s="250"/>
      <c r="J442" s="250"/>
      <c r="K442" s="250"/>
      <c r="L442" s="250"/>
      <c r="M442" s="250"/>
    </row>
    <row r="443" spans="2:13" hidden="1" x14ac:dyDescent="0.25">
      <c r="B443" s="250"/>
      <c r="C443" s="250"/>
      <c r="D443" s="250"/>
      <c r="E443" s="250"/>
      <c r="F443" s="250"/>
      <c r="G443" s="250"/>
      <c r="H443" s="250"/>
      <c r="I443" s="250"/>
      <c r="J443" s="250"/>
      <c r="K443" s="250"/>
      <c r="L443" s="250"/>
      <c r="M443" s="250"/>
    </row>
    <row r="444" spans="2:13" hidden="1" x14ac:dyDescent="0.25">
      <c r="B444" s="250"/>
      <c r="C444" s="250"/>
      <c r="D444" s="250"/>
      <c r="E444" s="250"/>
      <c r="F444" s="250"/>
      <c r="G444" s="250"/>
      <c r="H444" s="250"/>
      <c r="I444" s="250"/>
      <c r="J444" s="250"/>
      <c r="K444" s="250"/>
      <c r="L444" s="250"/>
      <c r="M444" s="250"/>
    </row>
    <row r="445" spans="2:13" hidden="1" x14ac:dyDescent="0.25">
      <c r="B445" s="250"/>
      <c r="C445" s="250"/>
      <c r="D445" s="250"/>
      <c r="E445" s="250"/>
      <c r="F445" s="250"/>
      <c r="G445" s="250"/>
      <c r="H445" s="250"/>
      <c r="I445" s="250"/>
      <c r="J445" s="250"/>
      <c r="K445" s="250"/>
      <c r="L445" s="250"/>
      <c r="M445" s="250"/>
    </row>
    <row r="446" spans="2:13" hidden="1" x14ac:dyDescent="0.25">
      <c r="B446" s="250"/>
      <c r="C446" s="250"/>
      <c r="D446" s="250"/>
      <c r="E446" s="250"/>
      <c r="F446" s="250"/>
      <c r="G446" s="250"/>
      <c r="H446" s="250"/>
      <c r="I446" s="250"/>
      <c r="J446" s="250"/>
      <c r="K446" s="250"/>
      <c r="L446" s="250"/>
      <c r="M446" s="250"/>
    </row>
    <row r="447" spans="2:13" hidden="1" x14ac:dyDescent="0.25">
      <c r="B447" s="250"/>
      <c r="C447" s="250"/>
      <c r="D447" s="250"/>
      <c r="E447" s="250"/>
      <c r="F447" s="250"/>
      <c r="G447" s="250"/>
      <c r="H447" s="250"/>
      <c r="I447" s="250"/>
      <c r="J447" s="250"/>
      <c r="K447" s="250"/>
      <c r="L447" s="250"/>
      <c r="M447" s="250"/>
    </row>
    <row r="448" spans="2:13" hidden="1" x14ac:dyDescent="0.25">
      <c r="B448" s="250"/>
      <c r="C448" s="250"/>
      <c r="D448" s="250"/>
      <c r="E448" s="250"/>
      <c r="F448" s="250"/>
      <c r="G448" s="250"/>
      <c r="H448" s="250"/>
      <c r="I448" s="250"/>
      <c r="J448" s="250"/>
      <c r="K448" s="250"/>
      <c r="L448" s="250"/>
      <c r="M448" s="250"/>
    </row>
    <row r="449" spans="2:13" hidden="1" x14ac:dyDescent="0.25">
      <c r="B449" s="250"/>
      <c r="C449" s="250"/>
      <c r="D449" s="250"/>
      <c r="E449" s="250"/>
      <c r="F449" s="250"/>
      <c r="G449" s="250"/>
      <c r="H449" s="250"/>
      <c r="I449" s="250"/>
      <c r="J449" s="250"/>
      <c r="K449" s="250"/>
      <c r="L449" s="250"/>
      <c r="M449" s="250"/>
    </row>
    <row r="450" spans="2:13" hidden="1" x14ac:dyDescent="0.25">
      <c r="B450" s="250"/>
      <c r="C450" s="250"/>
      <c r="D450" s="250"/>
      <c r="E450" s="250"/>
      <c r="F450" s="250"/>
      <c r="G450" s="250"/>
      <c r="H450" s="250"/>
      <c r="I450" s="250"/>
      <c r="J450" s="250"/>
      <c r="K450" s="250"/>
      <c r="L450" s="250"/>
      <c r="M450" s="250"/>
    </row>
    <row r="451" spans="2:13" hidden="1" x14ac:dyDescent="0.25">
      <c r="B451" s="250"/>
      <c r="C451" s="250"/>
      <c r="D451" s="250"/>
      <c r="E451" s="250"/>
      <c r="F451" s="250"/>
      <c r="G451" s="250"/>
      <c r="H451" s="250"/>
      <c r="I451" s="250"/>
      <c r="J451" s="250"/>
      <c r="K451" s="250"/>
      <c r="L451" s="250"/>
      <c r="M451" s="250"/>
    </row>
    <row r="452" spans="2:13" hidden="1" x14ac:dyDescent="0.25">
      <c r="B452" s="250"/>
      <c r="C452" s="250"/>
      <c r="D452" s="250"/>
      <c r="E452" s="250"/>
      <c r="F452" s="250"/>
      <c r="G452" s="250"/>
      <c r="H452" s="250"/>
      <c r="I452" s="250"/>
      <c r="J452" s="250"/>
      <c r="K452" s="250"/>
      <c r="L452" s="250"/>
      <c r="M452" s="250"/>
    </row>
    <row r="453" spans="2:13" hidden="1" x14ac:dyDescent="0.25">
      <c r="B453" s="250"/>
      <c r="C453" s="250"/>
      <c r="D453" s="250"/>
      <c r="E453" s="250"/>
      <c r="F453" s="250"/>
      <c r="G453" s="250"/>
      <c r="H453" s="250"/>
      <c r="I453" s="250"/>
      <c r="J453" s="250"/>
      <c r="K453" s="250"/>
      <c r="L453" s="250"/>
      <c r="M453" s="250"/>
    </row>
    <row r="454" spans="2:13" hidden="1" x14ac:dyDescent="0.25">
      <c r="B454" s="250"/>
      <c r="C454" s="250"/>
      <c r="D454" s="250"/>
      <c r="E454" s="250"/>
      <c r="F454" s="250"/>
      <c r="G454" s="250"/>
      <c r="H454" s="250"/>
      <c r="I454" s="250"/>
      <c r="J454" s="250"/>
      <c r="K454" s="250"/>
      <c r="L454" s="250"/>
      <c r="M454" s="250"/>
    </row>
    <row r="455" spans="2:13" hidden="1" x14ac:dyDescent="0.25">
      <c r="B455" s="250"/>
      <c r="C455" s="250"/>
      <c r="D455" s="250"/>
      <c r="E455" s="250"/>
      <c r="F455" s="250"/>
      <c r="G455" s="250"/>
      <c r="H455" s="250"/>
      <c r="I455" s="250"/>
      <c r="J455" s="250"/>
      <c r="K455" s="250"/>
      <c r="L455" s="250"/>
      <c r="M455" s="250"/>
    </row>
    <row r="456" spans="2:13" hidden="1" x14ac:dyDescent="0.25">
      <c r="B456" s="250"/>
      <c r="C456" s="250"/>
      <c r="D456" s="250"/>
      <c r="E456" s="250"/>
      <c r="F456" s="250"/>
      <c r="G456" s="250"/>
      <c r="H456" s="250"/>
      <c r="I456" s="250"/>
      <c r="J456" s="250"/>
      <c r="K456" s="250"/>
      <c r="L456" s="250"/>
      <c r="M456" s="250"/>
    </row>
    <row r="457" spans="2:13" hidden="1" x14ac:dyDescent="0.25">
      <c r="B457" s="250"/>
      <c r="C457" s="250"/>
      <c r="D457" s="250"/>
      <c r="E457" s="250"/>
      <c r="F457" s="250"/>
      <c r="G457" s="250"/>
      <c r="H457" s="250"/>
      <c r="I457" s="250"/>
      <c r="J457" s="250"/>
      <c r="K457" s="250"/>
      <c r="L457" s="250"/>
      <c r="M457" s="250"/>
    </row>
    <row r="458" spans="2:13" hidden="1" x14ac:dyDescent="0.25">
      <c r="B458" s="250"/>
      <c r="C458" s="250"/>
      <c r="D458" s="250"/>
      <c r="E458" s="250"/>
      <c r="F458" s="250"/>
      <c r="G458" s="250"/>
      <c r="H458" s="250"/>
      <c r="I458" s="250"/>
      <c r="J458" s="250"/>
      <c r="K458" s="250"/>
      <c r="L458" s="250"/>
      <c r="M458" s="250"/>
    </row>
    <row r="459" spans="2:13" hidden="1" x14ac:dyDescent="0.25">
      <c r="B459" s="250"/>
      <c r="C459" s="250"/>
      <c r="D459" s="250"/>
      <c r="E459" s="250"/>
      <c r="F459" s="250"/>
      <c r="G459" s="250"/>
      <c r="H459" s="250"/>
      <c r="I459" s="250"/>
      <c r="J459" s="250"/>
      <c r="K459" s="250"/>
      <c r="L459" s="250"/>
      <c r="M459" s="250"/>
    </row>
    <row r="460" spans="2:13" hidden="1" x14ac:dyDescent="0.25">
      <c r="B460" s="250"/>
      <c r="C460" s="250"/>
      <c r="D460" s="250"/>
      <c r="E460" s="250"/>
      <c r="F460" s="250"/>
      <c r="G460" s="250"/>
      <c r="H460" s="250"/>
      <c r="I460" s="250"/>
      <c r="J460" s="250"/>
      <c r="K460" s="250"/>
      <c r="L460" s="250"/>
      <c r="M460" s="250"/>
    </row>
    <row r="461" spans="2:13" hidden="1" x14ac:dyDescent="0.25">
      <c r="B461" s="250"/>
      <c r="C461" s="250"/>
      <c r="D461" s="250"/>
      <c r="E461" s="250"/>
      <c r="F461" s="250"/>
      <c r="G461" s="250"/>
      <c r="H461" s="250"/>
      <c r="I461" s="250"/>
      <c r="J461" s="250"/>
      <c r="K461" s="250"/>
      <c r="L461" s="250"/>
      <c r="M461" s="250"/>
    </row>
    <row r="462" spans="2:13" hidden="1" x14ac:dyDescent="0.25">
      <c r="B462" s="250"/>
      <c r="C462" s="250"/>
      <c r="D462" s="250"/>
      <c r="E462" s="250"/>
      <c r="F462" s="250"/>
      <c r="G462" s="250"/>
      <c r="H462" s="250"/>
      <c r="I462" s="250"/>
      <c r="J462" s="250"/>
      <c r="K462" s="250"/>
      <c r="L462" s="250"/>
      <c r="M462" s="250"/>
    </row>
    <row r="463" spans="2:13" hidden="1" x14ac:dyDescent="0.25">
      <c r="B463" s="250"/>
      <c r="C463" s="250"/>
      <c r="D463" s="250"/>
      <c r="E463" s="250"/>
      <c r="F463" s="250"/>
      <c r="G463" s="250"/>
      <c r="H463" s="250"/>
      <c r="I463" s="250"/>
      <c r="J463" s="250"/>
      <c r="K463" s="250"/>
      <c r="L463" s="250"/>
      <c r="M463" s="250"/>
    </row>
    <row r="464" spans="2:13" hidden="1" x14ac:dyDescent="0.25">
      <c r="B464" s="250"/>
      <c r="C464" s="250"/>
      <c r="D464" s="250"/>
      <c r="E464" s="250"/>
      <c r="F464" s="250"/>
      <c r="G464" s="250"/>
      <c r="H464" s="250"/>
      <c r="I464" s="250"/>
      <c r="J464" s="250"/>
      <c r="K464" s="250"/>
      <c r="L464" s="250"/>
      <c r="M464" s="250"/>
    </row>
    <row r="465" spans="2:13" hidden="1" x14ac:dyDescent="0.25">
      <c r="B465" s="250"/>
      <c r="C465" s="250"/>
      <c r="D465" s="250"/>
      <c r="E465" s="250"/>
      <c r="F465" s="250"/>
      <c r="G465" s="250"/>
      <c r="H465" s="250"/>
      <c r="I465" s="250"/>
      <c r="J465" s="250"/>
      <c r="K465" s="250"/>
      <c r="L465" s="250"/>
      <c r="M465" s="250"/>
    </row>
    <row r="466" spans="2:13" hidden="1" x14ac:dyDescent="0.25">
      <c r="B466" s="250"/>
      <c r="C466" s="250"/>
      <c r="D466" s="250"/>
      <c r="E466" s="250"/>
      <c r="F466" s="250"/>
      <c r="G466" s="250"/>
      <c r="H466" s="250"/>
      <c r="I466" s="250"/>
      <c r="J466" s="250"/>
      <c r="K466" s="250"/>
      <c r="L466" s="250"/>
      <c r="M466" s="250"/>
    </row>
    <row r="467" spans="2:13" hidden="1" x14ac:dyDescent="0.25">
      <c r="B467" s="250"/>
      <c r="C467" s="250"/>
      <c r="D467" s="250"/>
      <c r="E467" s="250"/>
      <c r="F467" s="250"/>
      <c r="G467" s="250"/>
      <c r="H467" s="250"/>
      <c r="I467" s="250"/>
      <c r="J467" s="250"/>
      <c r="K467" s="250"/>
      <c r="L467" s="250"/>
      <c r="M467" s="250"/>
    </row>
    <row r="468" spans="2:13" hidden="1" x14ac:dyDescent="0.25">
      <c r="B468" s="250"/>
      <c r="C468" s="250"/>
      <c r="D468" s="250"/>
      <c r="E468" s="250"/>
      <c r="F468" s="250"/>
      <c r="G468" s="250"/>
      <c r="H468" s="250"/>
      <c r="I468" s="250"/>
      <c r="J468" s="250"/>
      <c r="K468" s="250"/>
      <c r="L468" s="250"/>
      <c r="M468" s="250"/>
    </row>
    <row r="469" spans="2:13" hidden="1" x14ac:dyDescent="0.25">
      <c r="B469" s="250"/>
      <c r="C469" s="250"/>
      <c r="D469" s="250"/>
      <c r="E469" s="250"/>
      <c r="F469" s="250"/>
      <c r="G469" s="250"/>
      <c r="H469" s="250"/>
      <c r="I469" s="250"/>
      <c r="J469" s="250"/>
      <c r="K469" s="250"/>
      <c r="L469" s="250"/>
      <c r="M469" s="250"/>
    </row>
    <row r="470" spans="2:13" hidden="1" x14ac:dyDescent="0.25">
      <c r="B470" s="250"/>
      <c r="C470" s="250"/>
      <c r="D470" s="250"/>
      <c r="E470" s="250"/>
      <c r="F470" s="250"/>
      <c r="G470" s="250"/>
      <c r="H470" s="250"/>
      <c r="I470" s="250"/>
      <c r="J470" s="250"/>
      <c r="K470" s="250"/>
      <c r="L470" s="250"/>
      <c r="M470" s="250"/>
    </row>
    <row r="471" spans="2:13" hidden="1" x14ac:dyDescent="0.25">
      <c r="B471" s="250"/>
      <c r="C471" s="250"/>
      <c r="D471" s="250"/>
      <c r="E471" s="250"/>
      <c r="F471" s="250"/>
      <c r="G471" s="250"/>
      <c r="H471" s="250"/>
      <c r="I471" s="250"/>
      <c r="J471" s="250"/>
      <c r="K471" s="250"/>
      <c r="L471" s="250"/>
      <c r="M471" s="250"/>
    </row>
    <row r="472" spans="2:13" hidden="1" x14ac:dyDescent="0.25">
      <c r="B472" s="250"/>
      <c r="C472" s="250"/>
      <c r="D472" s="250"/>
      <c r="E472" s="250"/>
      <c r="F472" s="250"/>
      <c r="G472" s="250"/>
      <c r="H472" s="250"/>
      <c r="I472" s="250"/>
      <c r="J472" s="250"/>
      <c r="K472" s="250"/>
      <c r="L472" s="250"/>
      <c r="M472" s="250"/>
    </row>
    <row r="473" spans="2:13" hidden="1" x14ac:dyDescent="0.25">
      <c r="B473" s="250"/>
      <c r="C473" s="250"/>
      <c r="D473" s="250"/>
      <c r="E473" s="250"/>
      <c r="F473" s="250"/>
      <c r="G473" s="250"/>
      <c r="H473" s="250"/>
      <c r="I473" s="250"/>
      <c r="J473" s="250"/>
      <c r="K473" s="250"/>
      <c r="L473" s="250"/>
      <c r="M473" s="250"/>
    </row>
    <row r="474" spans="2:13" hidden="1" x14ac:dyDescent="0.25">
      <c r="B474" s="250"/>
      <c r="C474" s="250"/>
      <c r="D474" s="250"/>
      <c r="E474" s="250"/>
      <c r="F474" s="250"/>
      <c r="G474" s="250"/>
      <c r="H474" s="250"/>
      <c r="I474" s="250"/>
      <c r="J474" s="250"/>
      <c r="K474" s="250"/>
      <c r="L474" s="250"/>
      <c r="M474" s="250"/>
    </row>
    <row r="475" spans="2:13" hidden="1" x14ac:dyDescent="0.25">
      <c r="B475" s="250"/>
      <c r="C475" s="250"/>
      <c r="D475" s="250"/>
      <c r="E475" s="250"/>
      <c r="F475" s="250"/>
      <c r="G475" s="250"/>
      <c r="H475" s="250"/>
      <c r="I475" s="250"/>
      <c r="J475" s="250"/>
      <c r="K475" s="250"/>
      <c r="L475" s="250"/>
      <c r="M475" s="250"/>
    </row>
    <row r="476" spans="2:13" hidden="1" x14ac:dyDescent="0.25">
      <c r="B476" s="250"/>
      <c r="C476" s="250"/>
      <c r="D476" s="250"/>
      <c r="E476" s="250"/>
      <c r="F476" s="250"/>
      <c r="G476" s="250"/>
      <c r="H476" s="250"/>
      <c r="I476" s="250"/>
      <c r="J476" s="250"/>
      <c r="K476" s="250"/>
      <c r="L476" s="250"/>
      <c r="M476" s="250"/>
    </row>
    <row r="477" spans="2:13" hidden="1" x14ac:dyDescent="0.25">
      <c r="B477" s="250"/>
      <c r="C477" s="250"/>
      <c r="D477" s="250"/>
      <c r="E477" s="250"/>
      <c r="F477" s="250"/>
      <c r="G477" s="250"/>
      <c r="H477" s="250"/>
      <c r="I477" s="250"/>
      <c r="J477" s="250"/>
      <c r="K477" s="250"/>
      <c r="L477" s="250"/>
      <c r="M477" s="250"/>
    </row>
    <row r="478" spans="2:13" hidden="1" x14ac:dyDescent="0.25">
      <c r="B478" s="250"/>
      <c r="C478" s="250"/>
      <c r="D478" s="250"/>
      <c r="E478" s="250"/>
      <c r="F478" s="250"/>
      <c r="G478" s="250"/>
      <c r="H478" s="250"/>
      <c r="I478" s="250"/>
      <c r="J478" s="250"/>
      <c r="K478" s="250"/>
      <c r="L478" s="250"/>
      <c r="M478" s="250"/>
    </row>
    <row r="479" spans="2:13" hidden="1" x14ac:dyDescent="0.25">
      <c r="B479" s="250"/>
      <c r="C479" s="250"/>
      <c r="D479" s="250"/>
      <c r="E479" s="250"/>
      <c r="F479" s="250"/>
      <c r="G479" s="250"/>
      <c r="H479" s="250"/>
      <c r="I479" s="250"/>
      <c r="J479" s="250"/>
      <c r="K479" s="250"/>
      <c r="L479" s="250"/>
      <c r="M479" s="250"/>
    </row>
    <row r="480" spans="2:13" hidden="1" x14ac:dyDescent="0.25">
      <c r="B480" s="250"/>
      <c r="C480" s="250"/>
      <c r="D480" s="250"/>
      <c r="E480" s="250"/>
      <c r="F480" s="250"/>
      <c r="G480" s="250"/>
      <c r="H480" s="250"/>
      <c r="I480" s="250"/>
      <c r="J480" s="250"/>
      <c r="K480" s="250"/>
      <c r="L480" s="250"/>
      <c r="M480" s="250"/>
    </row>
    <row r="481" spans="2:13" hidden="1" x14ac:dyDescent="0.25">
      <c r="B481" s="250"/>
      <c r="C481" s="250"/>
      <c r="D481" s="250"/>
      <c r="E481" s="250"/>
      <c r="F481" s="250"/>
      <c r="G481" s="250"/>
      <c r="H481" s="250"/>
      <c r="I481" s="250"/>
      <c r="J481" s="250"/>
      <c r="K481" s="250"/>
      <c r="L481" s="250"/>
      <c r="M481" s="250"/>
    </row>
    <row r="482" spans="2:13" hidden="1" x14ac:dyDescent="0.25">
      <c r="B482" s="250"/>
      <c r="C482" s="250"/>
      <c r="D482" s="250"/>
      <c r="E482" s="250"/>
      <c r="F482" s="250"/>
      <c r="G482" s="250"/>
      <c r="H482" s="250"/>
      <c r="I482" s="250"/>
      <c r="J482" s="250"/>
      <c r="K482" s="250"/>
      <c r="L482" s="250"/>
      <c r="M482" s="250"/>
    </row>
    <row r="483" spans="2:13" hidden="1" x14ac:dyDescent="0.25">
      <c r="B483" s="250"/>
      <c r="C483" s="250"/>
      <c r="D483" s="250"/>
      <c r="E483" s="250"/>
      <c r="F483" s="250"/>
      <c r="G483" s="250"/>
      <c r="H483" s="250"/>
      <c r="I483" s="250"/>
      <c r="J483" s="250"/>
      <c r="K483" s="250"/>
      <c r="L483" s="250"/>
      <c r="M483" s="250"/>
    </row>
    <row r="484" spans="2:13" hidden="1" x14ac:dyDescent="0.25">
      <c r="B484" s="250"/>
      <c r="C484" s="250"/>
      <c r="D484" s="250"/>
      <c r="E484" s="250"/>
      <c r="F484" s="250"/>
      <c r="G484" s="250"/>
      <c r="H484" s="250"/>
      <c r="I484" s="250"/>
      <c r="J484" s="250"/>
      <c r="K484" s="250"/>
      <c r="L484" s="250"/>
      <c r="M484" s="250"/>
    </row>
    <row r="485" spans="2:13" hidden="1" x14ac:dyDescent="0.25">
      <c r="B485" s="250"/>
      <c r="C485" s="250"/>
      <c r="D485" s="250"/>
      <c r="E485" s="250"/>
      <c r="F485" s="250"/>
      <c r="G485" s="250"/>
      <c r="H485" s="250"/>
      <c r="I485" s="250"/>
      <c r="J485" s="250"/>
      <c r="K485" s="250"/>
      <c r="L485" s="250"/>
      <c r="M485" s="250"/>
    </row>
    <row r="486" spans="2:13" hidden="1" x14ac:dyDescent="0.25">
      <c r="B486" s="250"/>
      <c r="C486" s="250"/>
      <c r="D486" s="250"/>
      <c r="E486" s="250"/>
      <c r="F486" s="250"/>
      <c r="G486" s="250"/>
      <c r="H486" s="250"/>
      <c r="I486" s="250"/>
      <c r="J486" s="250"/>
      <c r="K486" s="250"/>
      <c r="L486" s="250"/>
      <c r="M486" s="250"/>
    </row>
    <row r="487" spans="2:13" hidden="1" x14ac:dyDescent="0.25">
      <c r="B487" s="250"/>
      <c r="C487" s="250"/>
      <c r="D487" s="250"/>
      <c r="E487" s="250"/>
      <c r="F487" s="250"/>
      <c r="G487" s="250"/>
      <c r="H487" s="250"/>
      <c r="I487" s="250"/>
      <c r="J487" s="250"/>
      <c r="K487" s="250"/>
      <c r="L487" s="250"/>
      <c r="M487" s="250"/>
    </row>
    <row r="488" spans="2:13" hidden="1" x14ac:dyDescent="0.25">
      <c r="B488" s="250"/>
      <c r="C488" s="250"/>
      <c r="D488" s="250"/>
      <c r="E488" s="250"/>
      <c r="F488" s="250"/>
      <c r="G488" s="250"/>
      <c r="H488" s="250"/>
      <c r="I488" s="250"/>
      <c r="J488" s="250"/>
      <c r="K488" s="250"/>
      <c r="L488" s="250"/>
      <c r="M488" s="250"/>
    </row>
    <row r="489" spans="2:13" hidden="1" x14ac:dyDescent="0.25">
      <c r="B489" s="250"/>
      <c r="C489" s="250"/>
      <c r="D489" s="250"/>
      <c r="E489" s="250"/>
      <c r="F489" s="250"/>
      <c r="G489" s="250"/>
      <c r="H489" s="250"/>
      <c r="I489" s="250"/>
      <c r="J489" s="250"/>
      <c r="K489" s="250"/>
      <c r="L489" s="250"/>
      <c r="M489" s="250"/>
    </row>
    <row r="490" spans="2:13" hidden="1" x14ac:dyDescent="0.25">
      <c r="B490" s="250"/>
      <c r="C490" s="250"/>
      <c r="D490" s="250"/>
      <c r="E490" s="250"/>
      <c r="F490" s="250"/>
      <c r="G490" s="250"/>
      <c r="H490" s="250"/>
      <c r="I490" s="250"/>
      <c r="J490" s="250"/>
      <c r="K490" s="250"/>
      <c r="L490" s="250"/>
      <c r="M490" s="250"/>
    </row>
    <row r="491" spans="2:13" hidden="1" x14ac:dyDescent="0.25">
      <c r="B491" s="250"/>
      <c r="C491" s="250"/>
      <c r="D491" s="250"/>
      <c r="E491" s="250"/>
      <c r="F491" s="250"/>
      <c r="G491" s="250"/>
      <c r="H491" s="250"/>
      <c r="I491" s="250"/>
      <c r="J491" s="250"/>
      <c r="K491" s="250"/>
      <c r="L491" s="250"/>
      <c r="M491" s="250"/>
    </row>
    <row r="492" spans="2:13" hidden="1" x14ac:dyDescent="0.25">
      <c r="B492" s="250"/>
      <c r="C492" s="250"/>
      <c r="D492" s="250"/>
      <c r="E492" s="250"/>
      <c r="F492" s="250"/>
      <c r="G492" s="250"/>
      <c r="H492" s="250"/>
      <c r="I492" s="250"/>
      <c r="J492" s="250"/>
      <c r="K492" s="250"/>
      <c r="L492" s="250"/>
      <c r="M492" s="250"/>
    </row>
    <row r="493" spans="2:13" hidden="1" x14ac:dyDescent="0.25">
      <c r="B493" s="250"/>
      <c r="C493" s="250"/>
      <c r="D493" s="250"/>
      <c r="E493" s="250"/>
      <c r="F493" s="250"/>
      <c r="G493" s="250"/>
      <c r="H493" s="250"/>
      <c r="I493" s="250"/>
      <c r="J493" s="250"/>
      <c r="K493" s="250"/>
      <c r="L493" s="250"/>
      <c r="M493" s="250"/>
    </row>
    <row r="494" spans="2:13" hidden="1" x14ac:dyDescent="0.25">
      <c r="B494" s="250"/>
      <c r="C494" s="250"/>
      <c r="D494" s="250"/>
      <c r="E494" s="250"/>
      <c r="F494" s="250"/>
      <c r="G494" s="250"/>
      <c r="H494" s="250"/>
      <c r="I494" s="250"/>
      <c r="J494" s="250"/>
      <c r="K494" s="250"/>
      <c r="L494" s="250"/>
      <c r="M494" s="250"/>
    </row>
    <row r="495" spans="2:13" hidden="1" x14ac:dyDescent="0.25">
      <c r="B495" s="250"/>
      <c r="C495" s="250"/>
      <c r="D495" s="250"/>
      <c r="E495" s="250"/>
      <c r="F495" s="250"/>
      <c r="G495" s="250"/>
      <c r="H495" s="250"/>
      <c r="I495" s="250"/>
      <c r="J495" s="250"/>
      <c r="K495" s="250"/>
      <c r="L495" s="250"/>
      <c r="M495" s="250"/>
    </row>
    <row r="496" spans="2:13" hidden="1" x14ac:dyDescent="0.25">
      <c r="B496" s="250"/>
      <c r="C496" s="250"/>
      <c r="D496" s="250"/>
      <c r="E496" s="250"/>
      <c r="F496" s="250"/>
      <c r="G496" s="250"/>
      <c r="H496" s="250"/>
      <c r="I496" s="250"/>
      <c r="J496" s="250"/>
      <c r="K496" s="250"/>
      <c r="L496" s="250"/>
      <c r="M496" s="250"/>
    </row>
    <row r="497" spans="2:13" hidden="1" x14ac:dyDescent="0.25">
      <c r="B497" s="250"/>
      <c r="C497" s="250"/>
      <c r="D497" s="250"/>
      <c r="E497" s="250"/>
      <c r="F497" s="250"/>
      <c r="G497" s="250"/>
      <c r="H497" s="250"/>
      <c r="I497" s="250"/>
      <c r="J497" s="250"/>
      <c r="K497" s="250"/>
      <c r="L497" s="250"/>
      <c r="M497" s="250"/>
    </row>
    <row r="498" spans="2:13" hidden="1" x14ac:dyDescent="0.25">
      <c r="B498" s="250"/>
      <c r="C498" s="250"/>
      <c r="D498" s="250"/>
      <c r="E498" s="250"/>
      <c r="F498" s="250"/>
      <c r="G498" s="250"/>
      <c r="H498" s="250"/>
      <c r="I498" s="250"/>
      <c r="J498" s="250"/>
      <c r="K498" s="250"/>
      <c r="L498" s="250"/>
      <c r="M498" s="250"/>
    </row>
    <row r="499" spans="2:13" hidden="1" x14ac:dyDescent="0.25">
      <c r="B499" s="250"/>
      <c r="C499" s="250"/>
      <c r="D499" s="250"/>
      <c r="E499" s="250"/>
      <c r="F499" s="250"/>
      <c r="G499" s="250"/>
      <c r="H499" s="250"/>
      <c r="I499" s="250"/>
      <c r="J499" s="250"/>
      <c r="K499" s="250"/>
      <c r="L499" s="250"/>
      <c r="M499" s="250"/>
    </row>
    <row r="500" spans="2:13" hidden="1" x14ac:dyDescent="0.25">
      <c r="B500" s="250"/>
      <c r="C500" s="250"/>
      <c r="D500" s="250"/>
      <c r="E500" s="250"/>
      <c r="F500" s="250"/>
      <c r="G500" s="250"/>
      <c r="H500" s="250"/>
      <c r="I500" s="250"/>
      <c r="J500" s="250"/>
      <c r="K500" s="250"/>
      <c r="L500" s="250"/>
      <c r="M500" s="250"/>
    </row>
    <row r="501" spans="2:13" hidden="1" x14ac:dyDescent="0.25">
      <c r="B501" s="250"/>
      <c r="C501" s="250"/>
      <c r="D501" s="250"/>
      <c r="E501" s="250"/>
      <c r="F501" s="250"/>
      <c r="G501" s="250"/>
      <c r="H501" s="250"/>
      <c r="I501" s="250"/>
      <c r="J501" s="250"/>
      <c r="K501" s="250"/>
      <c r="L501" s="250"/>
      <c r="M501" s="250"/>
    </row>
    <row r="502" spans="2:13" hidden="1" x14ac:dyDescent="0.25">
      <c r="B502" s="250"/>
      <c r="C502" s="250"/>
      <c r="D502" s="250"/>
      <c r="E502" s="250"/>
      <c r="F502" s="250"/>
      <c r="G502" s="250"/>
      <c r="H502" s="250"/>
      <c r="I502" s="250"/>
      <c r="J502" s="250"/>
      <c r="K502" s="250"/>
      <c r="L502" s="250"/>
      <c r="M502" s="250"/>
    </row>
    <row r="503" spans="2:13" hidden="1" x14ac:dyDescent="0.25">
      <c r="B503" s="250"/>
      <c r="C503" s="250"/>
      <c r="D503" s="250"/>
      <c r="E503" s="250"/>
      <c r="F503" s="250"/>
      <c r="G503" s="250"/>
      <c r="H503" s="250"/>
      <c r="I503" s="250"/>
      <c r="J503" s="250"/>
      <c r="K503" s="250"/>
      <c r="L503" s="250"/>
      <c r="M503" s="250"/>
    </row>
    <row r="504" spans="2:13" hidden="1" x14ac:dyDescent="0.25">
      <c r="B504" s="250"/>
      <c r="C504" s="250"/>
      <c r="D504" s="250"/>
      <c r="E504" s="250"/>
      <c r="F504" s="250"/>
      <c r="G504" s="250"/>
      <c r="H504" s="250"/>
      <c r="I504" s="250"/>
      <c r="J504" s="250"/>
      <c r="K504" s="250"/>
      <c r="L504" s="250"/>
      <c r="M504" s="250"/>
    </row>
    <row r="505" spans="2:13" hidden="1" x14ac:dyDescent="0.25">
      <c r="B505" s="250"/>
      <c r="C505" s="250"/>
      <c r="D505" s="250"/>
      <c r="E505" s="250"/>
      <c r="F505" s="250"/>
      <c r="G505" s="250"/>
      <c r="H505" s="250"/>
      <c r="I505" s="250"/>
      <c r="J505" s="250"/>
      <c r="K505" s="250"/>
      <c r="L505" s="250"/>
      <c r="M505" s="250"/>
    </row>
  </sheetData>
  <mergeCells count="12">
    <mergeCell ref="D7:E7"/>
    <mergeCell ref="F7:I7"/>
    <mergeCell ref="B8:M60"/>
    <mergeCell ref="J7:K7"/>
    <mergeCell ref="L7:M7"/>
    <mergeCell ref="K2:M3"/>
    <mergeCell ref="K4:M4"/>
    <mergeCell ref="B2:C3"/>
    <mergeCell ref="D2:J2"/>
    <mergeCell ref="D3:J3"/>
    <mergeCell ref="B4:C4"/>
    <mergeCell ref="D4:J4"/>
  </mergeCells>
  <hyperlinks>
    <hyperlink ref="M6" location="PORTADA!A1" display="Portada" xr:uid="{4758EBF8-DD74-4026-9C14-B74CDCE6D6FF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A6582-052C-47AE-8F9F-CB2ACF6F758D}">
  <sheetPr>
    <tabColor theme="0"/>
    <outlinePr summaryBelow="0"/>
  </sheetPr>
  <dimension ref="A1:BR192"/>
  <sheetViews>
    <sheetView showGridLines="0" zoomScaleNormal="100" workbookViewId="0">
      <pane ySplit="9" topLeftCell="A10" activePane="bottomLeft" state="frozen"/>
      <selection activeCell="E2" sqref="E2:J2"/>
      <selection pane="bottomLeft" activeCell="AT5" sqref="AT5"/>
    </sheetView>
  </sheetViews>
  <sheetFormatPr baseColWidth="10" defaultColWidth="0" defaultRowHeight="16.5" zeroHeight="1" outlineLevelRow="1" x14ac:dyDescent="0.3"/>
  <cols>
    <col min="1" max="1" width="1.5703125" style="279" customWidth="1"/>
    <col min="2" max="2" width="10.28515625" style="440" customWidth="1"/>
    <col min="3" max="3" width="44.85546875" style="459" customWidth="1"/>
    <col min="4" max="4" width="14.140625" style="460" customWidth="1"/>
    <col min="5" max="5" width="15.7109375" style="461" customWidth="1"/>
    <col min="6" max="6" width="20.140625" style="462" customWidth="1"/>
    <col min="7" max="7" width="11.42578125" style="463" customWidth="1"/>
    <col min="8" max="8" width="10.5703125" style="463" customWidth="1"/>
    <col min="9" max="9" width="15" style="463" customWidth="1"/>
    <col min="10" max="10" width="11" style="463" customWidth="1"/>
    <col min="11" max="11" width="13.42578125" style="278" customWidth="1"/>
    <col min="12" max="12" width="14.140625" style="440" customWidth="1"/>
    <col min="13" max="13" width="11.7109375" style="278" customWidth="1"/>
    <col min="14" max="14" width="15.140625" style="278" customWidth="1"/>
    <col min="15" max="15" width="16.140625" style="278" customWidth="1"/>
    <col min="16" max="43" width="2.85546875" style="440" hidden="1" customWidth="1"/>
    <col min="44" max="44" width="1.7109375" style="279" customWidth="1"/>
    <col min="45" max="45" width="28.85546875" style="439" bestFit="1" customWidth="1"/>
    <col min="46" max="48" width="28.28515625" style="439" customWidth="1"/>
    <col min="49" max="49" width="2.140625" style="439" customWidth="1"/>
    <col min="50" max="70" width="0" style="279" hidden="1" customWidth="1"/>
    <col min="71" max="16384" width="11.42578125" style="278" hidden="1"/>
  </cols>
  <sheetData>
    <row r="1" spans="1:70" x14ac:dyDescent="0.3">
      <c r="B1" s="428"/>
      <c r="C1" s="449"/>
      <c r="D1" s="450"/>
      <c r="E1" s="451"/>
      <c r="F1" s="452"/>
      <c r="G1" s="453"/>
      <c r="H1" s="453"/>
      <c r="I1" s="453"/>
      <c r="J1" s="453"/>
      <c r="K1" s="279"/>
      <c r="L1" s="428"/>
      <c r="M1" s="279"/>
      <c r="N1" s="279"/>
      <c r="O1" s="279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S1" s="429"/>
      <c r="AT1" s="429"/>
      <c r="AU1" s="429"/>
      <c r="AV1" s="429"/>
      <c r="AW1" s="429"/>
    </row>
    <row r="2" spans="1:70" s="517" customFormat="1" ht="31.5" customHeight="1" x14ac:dyDescent="0.25">
      <c r="B2" s="673" t="s">
        <v>265</v>
      </c>
      <c r="C2" s="673"/>
      <c r="D2" s="671" t="s">
        <v>433</v>
      </c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1"/>
      <c r="AL2" s="671"/>
      <c r="AM2" s="671"/>
      <c r="AN2" s="671"/>
      <c r="AO2" s="671"/>
      <c r="AP2" s="671"/>
      <c r="AQ2" s="671"/>
      <c r="AR2" s="671"/>
      <c r="AS2" s="671"/>
      <c r="AT2" s="669"/>
      <c r="AU2" s="669"/>
      <c r="AV2" s="669"/>
    </row>
    <row r="3" spans="1:70" s="517" customFormat="1" ht="17.25" customHeight="1" x14ac:dyDescent="0.25">
      <c r="A3" s="518"/>
      <c r="B3" s="673"/>
      <c r="C3" s="673"/>
      <c r="D3" s="672" t="s">
        <v>430</v>
      </c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2"/>
      <c r="AH3" s="672"/>
      <c r="AI3" s="672"/>
      <c r="AJ3" s="672"/>
      <c r="AK3" s="672"/>
      <c r="AL3" s="672"/>
      <c r="AM3" s="672"/>
      <c r="AN3" s="672"/>
      <c r="AO3" s="672"/>
      <c r="AP3" s="672"/>
      <c r="AQ3" s="672"/>
      <c r="AR3" s="672"/>
      <c r="AS3" s="672"/>
      <c r="AT3" s="669"/>
      <c r="AU3" s="669"/>
      <c r="AV3" s="669"/>
    </row>
    <row r="4" spans="1:70" s="517" customFormat="1" ht="17.25" customHeight="1" x14ac:dyDescent="0.25">
      <c r="B4" s="670" t="s">
        <v>431</v>
      </c>
      <c r="C4" s="670"/>
      <c r="D4" s="670" t="s">
        <v>435</v>
      </c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  <c r="AI4" s="670"/>
      <c r="AJ4" s="670"/>
      <c r="AK4" s="670"/>
      <c r="AL4" s="670"/>
      <c r="AM4" s="670"/>
      <c r="AN4" s="670"/>
      <c r="AO4" s="670"/>
      <c r="AP4" s="670"/>
      <c r="AQ4" s="670"/>
      <c r="AR4" s="670"/>
      <c r="AS4" s="670"/>
      <c r="AT4" s="670" t="s">
        <v>434</v>
      </c>
      <c r="AU4" s="670"/>
      <c r="AV4" s="670"/>
    </row>
    <row r="5" spans="1:70" x14ac:dyDescent="0.3">
      <c r="B5" s="428"/>
      <c r="C5" s="449"/>
      <c r="D5" s="450"/>
      <c r="E5" s="451"/>
      <c r="F5" s="452"/>
      <c r="G5" s="453"/>
      <c r="H5" s="453"/>
      <c r="I5" s="453"/>
      <c r="J5" s="453"/>
      <c r="K5" s="279"/>
      <c r="L5" s="428"/>
      <c r="M5" s="279"/>
      <c r="N5" s="279"/>
      <c r="O5" s="279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S5" s="429"/>
      <c r="AT5" s="429"/>
      <c r="AU5" s="429"/>
      <c r="AV5" s="429"/>
      <c r="AW5" s="429"/>
    </row>
    <row r="6" spans="1:70" s="279" customFormat="1" ht="14.25" customHeight="1" x14ac:dyDescent="0.3">
      <c r="B6" s="289" t="s">
        <v>266</v>
      </c>
      <c r="C6" s="289"/>
      <c r="D6" s="289"/>
      <c r="E6" s="289"/>
      <c r="F6" s="289"/>
      <c r="G6" s="289"/>
      <c r="H6" s="289"/>
      <c r="I6" s="289"/>
      <c r="J6" s="453"/>
      <c r="L6" s="428"/>
      <c r="O6" s="500" t="s">
        <v>261</v>
      </c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S6" s="429"/>
      <c r="AT6" s="429"/>
      <c r="AU6" s="429"/>
      <c r="AV6" s="429"/>
      <c r="AW6" s="429"/>
    </row>
    <row r="7" spans="1:70" s="290" customFormat="1" ht="18.75" customHeight="1" thickBot="1" x14ac:dyDescent="0.3">
      <c r="A7" s="418"/>
      <c r="B7" s="591" t="s">
        <v>262</v>
      </c>
      <c r="C7" s="415"/>
      <c r="D7" s="728" t="s">
        <v>263</v>
      </c>
      <c r="E7" s="729"/>
      <c r="F7" s="730"/>
      <c r="G7" s="731"/>
      <c r="H7" s="731"/>
      <c r="I7" s="732"/>
      <c r="J7" s="728" t="s">
        <v>267</v>
      </c>
      <c r="K7" s="729"/>
      <c r="L7" s="743"/>
      <c r="M7" s="744"/>
      <c r="N7" s="744"/>
      <c r="O7" s="745"/>
      <c r="P7" s="418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19"/>
      <c r="AI7" s="419"/>
      <c r="AJ7" s="419"/>
      <c r="AK7" s="419"/>
      <c r="AL7" s="419"/>
      <c r="AM7" s="419"/>
      <c r="AN7" s="419"/>
      <c r="AO7" s="419"/>
      <c r="AP7" s="419"/>
      <c r="AQ7" s="419"/>
      <c r="AS7" s="420"/>
      <c r="AT7" s="420"/>
      <c r="AU7" s="420"/>
      <c r="AV7" s="420"/>
      <c r="AW7" s="420"/>
    </row>
    <row r="8" spans="1:70" s="482" customFormat="1" ht="22.5" customHeight="1" thickBot="1" x14ac:dyDescent="0.3">
      <c r="A8" s="481"/>
      <c r="B8" s="742" t="s">
        <v>268</v>
      </c>
      <c r="C8" s="742" t="s">
        <v>269</v>
      </c>
      <c r="D8" s="735" t="s">
        <v>270</v>
      </c>
      <c r="E8" s="735" t="s">
        <v>271</v>
      </c>
      <c r="F8" s="734" t="s">
        <v>272</v>
      </c>
      <c r="G8" s="734" t="s">
        <v>273</v>
      </c>
      <c r="H8" s="734" t="s">
        <v>274</v>
      </c>
      <c r="I8" s="734" t="s">
        <v>275</v>
      </c>
      <c r="J8" s="735" t="s">
        <v>276</v>
      </c>
      <c r="K8" s="734" t="s">
        <v>277</v>
      </c>
      <c r="L8" s="734" t="s">
        <v>278</v>
      </c>
      <c r="M8" s="734" t="s">
        <v>279</v>
      </c>
      <c r="N8" s="734" t="s">
        <v>280</v>
      </c>
      <c r="O8" s="734" t="s">
        <v>281</v>
      </c>
      <c r="P8" s="737" t="s">
        <v>9</v>
      </c>
      <c r="Q8" s="738"/>
      <c r="R8" s="738"/>
      <c r="S8" s="739"/>
      <c r="T8" s="740" t="s">
        <v>10</v>
      </c>
      <c r="U8" s="738"/>
      <c r="V8" s="738"/>
      <c r="W8" s="741"/>
      <c r="X8" s="740" t="s">
        <v>11</v>
      </c>
      <c r="Y8" s="738"/>
      <c r="Z8" s="738"/>
      <c r="AA8" s="739"/>
      <c r="AB8" s="737" t="s">
        <v>12</v>
      </c>
      <c r="AC8" s="738"/>
      <c r="AD8" s="738"/>
      <c r="AE8" s="741"/>
      <c r="AF8" s="740" t="s">
        <v>13</v>
      </c>
      <c r="AG8" s="738"/>
      <c r="AH8" s="738"/>
      <c r="AI8" s="739"/>
      <c r="AJ8" s="737" t="s">
        <v>14</v>
      </c>
      <c r="AK8" s="738"/>
      <c r="AL8" s="738"/>
      <c r="AM8" s="741"/>
      <c r="AN8" s="740" t="s">
        <v>15</v>
      </c>
      <c r="AO8" s="738"/>
      <c r="AP8" s="738"/>
      <c r="AQ8" s="739"/>
      <c r="AR8" s="481"/>
      <c r="AS8" s="734" t="s">
        <v>282</v>
      </c>
      <c r="AT8" s="734" t="s">
        <v>282</v>
      </c>
      <c r="AU8" s="734" t="s">
        <v>282</v>
      </c>
      <c r="AV8" s="734" t="s">
        <v>282</v>
      </c>
      <c r="AW8" s="481"/>
      <c r="AX8" s="481"/>
      <c r="AY8" s="481"/>
      <c r="AZ8" s="481"/>
      <c r="BA8" s="481"/>
      <c r="BB8" s="481"/>
      <c r="BC8" s="481"/>
      <c r="BD8" s="481"/>
      <c r="BE8" s="481"/>
      <c r="BF8" s="481"/>
      <c r="BG8" s="481"/>
      <c r="BH8" s="481"/>
      <c r="BI8" s="481"/>
      <c r="BJ8" s="481"/>
      <c r="BK8" s="481"/>
      <c r="BL8" s="481"/>
      <c r="BM8" s="481"/>
      <c r="BN8" s="481"/>
      <c r="BO8" s="481"/>
      <c r="BP8" s="481"/>
      <c r="BQ8" s="481"/>
      <c r="BR8" s="481"/>
    </row>
    <row r="9" spans="1:70" s="482" customFormat="1" ht="23.25" customHeight="1" thickBot="1" x14ac:dyDescent="0.3">
      <c r="A9" s="481"/>
      <c r="B9" s="742"/>
      <c r="C9" s="742"/>
      <c r="D9" s="736"/>
      <c r="E9" s="736"/>
      <c r="F9" s="734"/>
      <c r="G9" s="734"/>
      <c r="H9" s="734"/>
      <c r="I9" s="734"/>
      <c r="J9" s="736"/>
      <c r="K9" s="734"/>
      <c r="L9" s="734"/>
      <c r="M9" s="734"/>
      <c r="N9" s="734"/>
      <c r="O9" s="734"/>
      <c r="P9" s="483">
        <v>1</v>
      </c>
      <c r="Q9" s="484">
        <v>2</v>
      </c>
      <c r="R9" s="484">
        <v>3</v>
      </c>
      <c r="S9" s="485">
        <v>4</v>
      </c>
      <c r="T9" s="486">
        <v>1</v>
      </c>
      <c r="U9" s="484">
        <v>2</v>
      </c>
      <c r="V9" s="484">
        <v>3</v>
      </c>
      <c r="W9" s="487">
        <v>4</v>
      </c>
      <c r="X9" s="486">
        <v>1</v>
      </c>
      <c r="Y9" s="484">
        <v>2</v>
      </c>
      <c r="Z9" s="484">
        <v>3</v>
      </c>
      <c r="AA9" s="485">
        <v>4</v>
      </c>
      <c r="AB9" s="483">
        <v>1</v>
      </c>
      <c r="AC9" s="484">
        <v>2</v>
      </c>
      <c r="AD9" s="484">
        <v>3</v>
      </c>
      <c r="AE9" s="487">
        <v>4</v>
      </c>
      <c r="AF9" s="486">
        <v>1</v>
      </c>
      <c r="AG9" s="484">
        <v>2</v>
      </c>
      <c r="AH9" s="484">
        <v>3</v>
      </c>
      <c r="AI9" s="485">
        <v>4</v>
      </c>
      <c r="AJ9" s="483">
        <v>1</v>
      </c>
      <c r="AK9" s="484">
        <v>2</v>
      </c>
      <c r="AL9" s="484">
        <v>3</v>
      </c>
      <c r="AM9" s="487">
        <v>4</v>
      </c>
      <c r="AN9" s="486">
        <v>1</v>
      </c>
      <c r="AO9" s="484">
        <v>2</v>
      </c>
      <c r="AP9" s="484">
        <v>3</v>
      </c>
      <c r="AQ9" s="485">
        <v>4</v>
      </c>
      <c r="AR9" s="481"/>
      <c r="AS9" s="734"/>
      <c r="AT9" s="734"/>
      <c r="AU9" s="734"/>
      <c r="AV9" s="734"/>
      <c r="AW9" s="481"/>
      <c r="AX9" s="481"/>
      <c r="AY9" s="481"/>
      <c r="AZ9" s="481"/>
      <c r="BA9" s="481"/>
      <c r="BB9" s="481"/>
      <c r="BC9" s="481"/>
      <c r="BD9" s="481"/>
      <c r="BE9" s="481"/>
      <c r="BF9" s="481"/>
      <c r="BG9" s="481"/>
      <c r="BH9" s="481"/>
      <c r="BI9" s="481"/>
      <c r="BJ9" s="481"/>
      <c r="BK9" s="481"/>
      <c r="BL9" s="481"/>
      <c r="BM9" s="481"/>
      <c r="BN9" s="481"/>
      <c r="BO9" s="481"/>
      <c r="BP9" s="481"/>
      <c r="BQ9" s="481"/>
      <c r="BR9" s="481"/>
    </row>
    <row r="10" spans="1:70" s="291" customFormat="1" ht="13.5" thickBot="1" x14ac:dyDescent="0.25">
      <c r="B10" s="562">
        <v>1</v>
      </c>
      <c r="C10" s="563" t="s">
        <v>283</v>
      </c>
      <c r="D10" s="564"/>
      <c r="E10" s="562"/>
      <c r="F10" s="564"/>
      <c r="G10" s="565"/>
      <c r="H10" s="565"/>
      <c r="I10" s="566"/>
      <c r="J10" s="566"/>
      <c r="K10" s="567">
        <f>SUM(K11:K13)</f>
        <v>0</v>
      </c>
      <c r="L10" s="568"/>
      <c r="M10" s="568"/>
      <c r="N10" s="569">
        <f ca="1">SUM(N11:N13)</f>
        <v>0</v>
      </c>
      <c r="O10" s="569">
        <f>SUM(O11:O13)</f>
        <v>0</v>
      </c>
      <c r="P10" s="292"/>
      <c r="Q10" s="293"/>
      <c r="R10" s="293"/>
      <c r="S10" s="294"/>
      <c r="T10" s="295"/>
      <c r="U10" s="293"/>
      <c r="V10" s="293"/>
      <c r="W10" s="296"/>
      <c r="X10" s="295"/>
      <c r="Y10" s="293"/>
      <c r="Z10" s="293"/>
      <c r="AA10" s="294"/>
      <c r="AB10" s="292"/>
      <c r="AC10" s="293"/>
      <c r="AD10" s="293"/>
      <c r="AE10" s="296"/>
      <c r="AF10" s="295"/>
      <c r="AG10" s="293"/>
      <c r="AH10" s="293"/>
      <c r="AI10" s="294"/>
      <c r="AJ10" s="292"/>
      <c r="AK10" s="293"/>
      <c r="AL10" s="293"/>
      <c r="AM10" s="296"/>
      <c r="AN10" s="295"/>
      <c r="AO10" s="293"/>
      <c r="AP10" s="293"/>
      <c r="AQ10" s="294"/>
      <c r="AS10" s="297"/>
      <c r="AT10" s="297"/>
      <c r="AU10" s="297"/>
      <c r="AV10" s="297"/>
    </row>
    <row r="11" spans="1:70" s="291" customFormat="1" ht="13.5" thickBot="1" x14ac:dyDescent="0.25">
      <c r="B11" s="297"/>
      <c r="C11" s="298"/>
      <c r="D11" s="298"/>
      <c r="E11" s="297"/>
      <c r="F11" s="298"/>
      <c r="G11" s="299"/>
      <c r="H11" s="299"/>
      <c r="I11" s="477" t="str">
        <f t="shared" ref="I11:I13" ca="1" si="0">IF(G11="","",IF((TODAY()-G11)&lt;0,0%,TODAY()-G11))</f>
        <v/>
      </c>
      <c r="J11" s="477"/>
      <c r="K11" s="300"/>
      <c r="L11" s="478">
        <f t="shared" ref="L11:L13" ca="1" si="1">IF(I11="",0%,IF(I11&gt;J11,100%,I11/J11))</f>
        <v>0</v>
      </c>
      <c r="M11" s="301">
        <v>0</v>
      </c>
      <c r="N11" s="479">
        <f ca="1">L11*K11</f>
        <v>0</v>
      </c>
      <c r="O11" s="479">
        <f>M11*K11</f>
        <v>0</v>
      </c>
      <c r="P11" s="292"/>
      <c r="Q11" s="293"/>
      <c r="R11" s="293"/>
      <c r="S11" s="294"/>
      <c r="T11" s="295"/>
      <c r="U11" s="293"/>
      <c r="V11" s="293"/>
      <c r="W11" s="296"/>
      <c r="X11" s="295"/>
      <c r="Y11" s="293"/>
      <c r="Z11" s="293"/>
      <c r="AA11" s="294"/>
      <c r="AB11" s="292"/>
      <c r="AC11" s="293"/>
      <c r="AD11" s="293"/>
      <c r="AE11" s="296"/>
      <c r="AF11" s="295"/>
      <c r="AG11" s="293"/>
      <c r="AH11" s="293"/>
      <c r="AI11" s="294"/>
      <c r="AJ11" s="292"/>
      <c r="AK11" s="293"/>
      <c r="AL11" s="293"/>
      <c r="AM11" s="296"/>
      <c r="AN11" s="295"/>
      <c r="AO11" s="293"/>
      <c r="AP11" s="293"/>
      <c r="AQ11" s="294"/>
      <c r="AS11" s="297"/>
      <c r="AT11" s="297"/>
      <c r="AU11" s="297"/>
      <c r="AV11" s="297"/>
    </row>
    <row r="12" spans="1:70" s="291" customFormat="1" ht="13.5" thickBot="1" x14ac:dyDescent="0.25">
      <c r="B12" s="297"/>
      <c r="C12" s="298"/>
      <c r="D12" s="298"/>
      <c r="E12" s="297"/>
      <c r="F12" s="298"/>
      <c r="G12" s="299"/>
      <c r="H12" s="299"/>
      <c r="I12" s="477" t="str">
        <f t="shared" ca="1" si="0"/>
        <v/>
      </c>
      <c r="J12" s="477"/>
      <c r="K12" s="300"/>
      <c r="L12" s="478">
        <f t="shared" ca="1" si="1"/>
        <v>0</v>
      </c>
      <c r="M12" s="301">
        <v>0</v>
      </c>
      <c r="N12" s="479">
        <f t="shared" ref="N12:N13" ca="1" si="2">L12*K12</f>
        <v>0</v>
      </c>
      <c r="O12" s="479">
        <f>M12*K12</f>
        <v>0</v>
      </c>
      <c r="P12" s="292"/>
      <c r="Q12" s="293"/>
      <c r="R12" s="293"/>
      <c r="S12" s="294"/>
      <c r="T12" s="295"/>
      <c r="U12" s="293"/>
      <c r="V12" s="293"/>
      <c r="W12" s="296"/>
      <c r="X12" s="295"/>
      <c r="Y12" s="293"/>
      <c r="Z12" s="293"/>
      <c r="AA12" s="294"/>
      <c r="AB12" s="292"/>
      <c r="AC12" s="293"/>
      <c r="AD12" s="293"/>
      <c r="AE12" s="296"/>
      <c r="AF12" s="295"/>
      <c r="AG12" s="293"/>
      <c r="AH12" s="293"/>
      <c r="AI12" s="294"/>
      <c r="AJ12" s="292"/>
      <c r="AK12" s="293"/>
      <c r="AL12" s="293"/>
      <c r="AM12" s="296"/>
      <c r="AN12" s="295"/>
      <c r="AO12" s="293"/>
      <c r="AP12" s="293"/>
      <c r="AQ12" s="294"/>
      <c r="AS12" s="297"/>
      <c r="AT12" s="297"/>
      <c r="AU12" s="297"/>
      <c r="AV12" s="297"/>
    </row>
    <row r="13" spans="1:70" s="291" customFormat="1" ht="13.5" thickBot="1" x14ac:dyDescent="0.25">
      <c r="B13" s="297"/>
      <c r="C13" s="302"/>
      <c r="D13" s="298"/>
      <c r="E13" s="297"/>
      <c r="F13" s="302"/>
      <c r="G13" s="299"/>
      <c r="H13" s="299"/>
      <c r="I13" s="477" t="str">
        <f t="shared" ca="1" si="0"/>
        <v/>
      </c>
      <c r="J13" s="477"/>
      <c r="K13" s="303"/>
      <c r="L13" s="478">
        <f t="shared" ca="1" si="1"/>
        <v>0</v>
      </c>
      <c r="M13" s="301">
        <v>0</v>
      </c>
      <c r="N13" s="479">
        <f t="shared" ca="1" si="2"/>
        <v>0</v>
      </c>
      <c r="O13" s="479">
        <f>M13*K13</f>
        <v>0</v>
      </c>
      <c r="P13" s="292"/>
      <c r="Q13" s="293"/>
      <c r="R13" s="293"/>
      <c r="S13" s="294"/>
      <c r="T13" s="295"/>
      <c r="U13" s="293"/>
      <c r="V13" s="293"/>
      <c r="W13" s="296"/>
      <c r="X13" s="295"/>
      <c r="Y13" s="293"/>
      <c r="Z13" s="293"/>
      <c r="AA13" s="294"/>
      <c r="AB13" s="292"/>
      <c r="AC13" s="293"/>
      <c r="AD13" s="293"/>
      <c r="AE13" s="296"/>
      <c r="AF13" s="295"/>
      <c r="AG13" s="293"/>
      <c r="AH13" s="293"/>
      <c r="AI13" s="294"/>
      <c r="AJ13" s="292"/>
      <c r="AK13" s="293"/>
      <c r="AL13" s="293"/>
      <c r="AM13" s="296"/>
      <c r="AN13" s="295"/>
      <c r="AO13" s="293"/>
      <c r="AP13" s="293"/>
      <c r="AQ13" s="294"/>
      <c r="AS13" s="297"/>
      <c r="AT13" s="297"/>
      <c r="AU13" s="297"/>
      <c r="AV13" s="297"/>
    </row>
    <row r="14" spans="1:70" s="291" customFormat="1" ht="13.5" thickBot="1" x14ac:dyDescent="0.25">
      <c r="B14" s="562">
        <v>2</v>
      </c>
      <c r="C14" s="563" t="s">
        <v>284</v>
      </c>
      <c r="D14" s="564"/>
      <c r="E14" s="562"/>
      <c r="F14" s="564"/>
      <c r="G14" s="565"/>
      <c r="H14" s="565"/>
      <c r="I14" s="566"/>
      <c r="J14" s="566"/>
      <c r="K14" s="567">
        <f>SUM(K15:K17)</f>
        <v>0</v>
      </c>
      <c r="L14" s="568"/>
      <c r="M14" s="568"/>
      <c r="N14" s="569">
        <f ca="1">SUM(N15:N17)</f>
        <v>0</v>
      </c>
      <c r="O14" s="569">
        <f>SUM(O15:O17)</f>
        <v>0</v>
      </c>
      <c r="P14" s="292"/>
      <c r="Q14" s="293"/>
      <c r="R14" s="293"/>
      <c r="S14" s="294"/>
      <c r="T14" s="295"/>
      <c r="U14" s="293"/>
      <c r="V14" s="293"/>
      <c r="W14" s="296"/>
      <c r="X14" s="295"/>
      <c r="Y14" s="293"/>
      <c r="Z14" s="293"/>
      <c r="AA14" s="294"/>
      <c r="AB14" s="292"/>
      <c r="AC14" s="293"/>
      <c r="AD14" s="293"/>
      <c r="AE14" s="296"/>
      <c r="AF14" s="295"/>
      <c r="AG14" s="293"/>
      <c r="AH14" s="293"/>
      <c r="AI14" s="294"/>
      <c r="AJ14" s="292"/>
      <c r="AK14" s="293"/>
      <c r="AL14" s="293"/>
      <c r="AM14" s="296"/>
      <c r="AN14" s="295"/>
      <c r="AO14" s="293"/>
      <c r="AP14" s="293"/>
      <c r="AQ14" s="294"/>
      <c r="AS14" s="297"/>
      <c r="AT14" s="297"/>
      <c r="AU14" s="297"/>
      <c r="AV14" s="297"/>
    </row>
    <row r="15" spans="1:70" s="291" customFormat="1" ht="13.5" thickBot="1" x14ac:dyDescent="0.25">
      <c r="B15" s="297"/>
      <c r="C15" s="298"/>
      <c r="D15" s="297"/>
      <c r="E15" s="297"/>
      <c r="F15" s="298"/>
      <c r="G15" s="304"/>
      <c r="H15" s="299"/>
      <c r="I15" s="477"/>
      <c r="J15" s="477"/>
      <c r="K15" s="303"/>
      <c r="L15" s="478">
        <f>IF(I15="",0%,IF(I15&gt;J15,100%,I15/J15))</f>
        <v>0</v>
      </c>
      <c r="M15" s="301">
        <v>0</v>
      </c>
      <c r="N15" s="479">
        <f t="shared" ref="N15:N17" si="3">L15*K15</f>
        <v>0</v>
      </c>
      <c r="O15" s="480"/>
      <c r="P15" s="292"/>
      <c r="Q15" s="293"/>
      <c r="R15" s="293"/>
      <c r="S15" s="294"/>
      <c r="T15" s="295"/>
      <c r="U15" s="293"/>
      <c r="V15" s="293"/>
      <c r="W15" s="296"/>
      <c r="X15" s="295"/>
      <c r="Y15" s="293"/>
      <c r="Z15" s="293"/>
      <c r="AA15" s="294"/>
      <c r="AB15" s="292"/>
      <c r="AC15" s="293"/>
      <c r="AD15" s="293"/>
      <c r="AE15" s="296"/>
      <c r="AF15" s="295"/>
      <c r="AG15" s="293"/>
      <c r="AH15" s="293"/>
      <c r="AI15" s="294"/>
      <c r="AJ15" s="292"/>
      <c r="AK15" s="293"/>
      <c r="AL15" s="293"/>
      <c r="AM15" s="296"/>
      <c r="AN15" s="295"/>
      <c r="AO15" s="293"/>
      <c r="AP15" s="293"/>
      <c r="AQ15" s="294"/>
      <c r="AS15" s="298"/>
      <c r="AT15" s="298"/>
      <c r="AU15" s="298"/>
      <c r="AV15" s="298"/>
    </row>
    <row r="16" spans="1:70" s="291" customFormat="1" ht="13.5" thickBot="1" x14ac:dyDescent="0.25">
      <c r="B16" s="297"/>
      <c r="C16" s="298"/>
      <c r="D16" s="297"/>
      <c r="E16" s="297"/>
      <c r="F16" s="298"/>
      <c r="G16" s="304"/>
      <c r="H16" s="299"/>
      <c r="I16" s="477"/>
      <c r="J16" s="477"/>
      <c r="K16" s="303"/>
      <c r="L16" s="478">
        <f t="shared" ref="L16:L50" si="4">IF(I16="",0%,IF(I16&gt;J16,100%,I16/J16))</f>
        <v>0</v>
      </c>
      <c r="M16" s="301">
        <v>0</v>
      </c>
      <c r="N16" s="479">
        <f t="shared" si="3"/>
        <v>0</v>
      </c>
      <c r="O16" s="480"/>
      <c r="P16" s="292"/>
      <c r="Q16" s="293"/>
      <c r="R16" s="293"/>
      <c r="S16" s="294"/>
      <c r="T16" s="295"/>
      <c r="U16" s="293"/>
      <c r="V16" s="293"/>
      <c r="W16" s="296"/>
      <c r="X16" s="295"/>
      <c r="Y16" s="293"/>
      <c r="Z16" s="293"/>
      <c r="AA16" s="294"/>
      <c r="AB16" s="292"/>
      <c r="AC16" s="293"/>
      <c r="AD16" s="293"/>
      <c r="AE16" s="296"/>
      <c r="AF16" s="295"/>
      <c r="AG16" s="293"/>
      <c r="AH16" s="293"/>
      <c r="AI16" s="294"/>
      <c r="AJ16" s="292"/>
      <c r="AK16" s="293"/>
      <c r="AL16" s="293"/>
      <c r="AM16" s="296"/>
      <c r="AN16" s="295"/>
      <c r="AO16" s="293"/>
      <c r="AP16" s="293"/>
      <c r="AQ16" s="294"/>
      <c r="AS16" s="298"/>
      <c r="AT16" s="298"/>
      <c r="AU16" s="298"/>
      <c r="AV16" s="298"/>
    </row>
    <row r="17" spans="2:48" s="291" customFormat="1" ht="13.5" thickBot="1" x14ac:dyDescent="0.25">
      <c r="B17" s="297"/>
      <c r="C17" s="298"/>
      <c r="D17" s="297"/>
      <c r="E17" s="297"/>
      <c r="F17" s="298"/>
      <c r="G17" s="304"/>
      <c r="H17" s="299"/>
      <c r="I17" s="477" t="str">
        <f t="shared" ref="I17" ca="1" si="5">IF(G17="","",IF((TODAY()-G17)&lt;0,0%,TODAY()-G17))</f>
        <v/>
      </c>
      <c r="J17" s="477"/>
      <c r="K17" s="303"/>
      <c r="L17" s="478">
        <f t="shared" ca="1" si="4"/>
        <v>0</v>
      </c>
      <c r="M17" s="301">
        <v>0</v>
      </c>
      <c r="N17" s="479">
        <f t="shared" ca="1" si="3"/>
        <v>0</v>
      </c>
      <c r="O17" s="480"/>
      <c r="P17" s="292"/>
      <c r="Q17" s="293"/>
      <c r="R17" s="293"/>
      <c r="S17" s="294"/>
      <c r="T17" s="295"/>
      <c r="U17" s="293"/>
      <c r="V17" s="293"/>
      <c r="W17" s="296"/>
      <c r="X17" s="295"/>
      <c r="Y17" s="293"/>
      <c r="Z17" s="293"/>
      <c r="AA17" s="294"/>
      <c r="AB17" s="292"/>
      <c r="AC17" s="293"/>
      <c r="AD17" s="293"/>
      <c r="AE17" s="296"/>
      <c r="AF17" s="295"/>
      <c r="AG17" s="293"/>
      <c r="AH17" s="293"/>
      <c r="AI17" s="294"/>
      <c r="AJ17" s="292"/>
      <c r="AK17" s="293"/>
      <c r="AL17" s="293"/>
      <c r="AM17" s="296"/>
      <c r="AN17" s="295"/>
      <c r="AO17" s="293"/>
      <c r="AP17" s="293"/>
      <c r="AQ17" s="294"/>
      <c r="AS17" s="298"/>
      <c r="AT17" s="298"/>
      <c r="AU17" s="298"/>
      <c r="AV17" s="298"/>
    </row>
    <row r="18" spans="2:48" s="291" customFormat="1" ht="13.5" thickBot="1" x14ac:dyDescent="0.25">
      <c r="B18" s="562">
        <v>3</v>
      </c>
      <c r="C18" s="563" t="s">
        <v>285</v>
      </c>
      <c r="D18" s="564"/>
      <c r="E18" s="562"/>
      <c r="F18" s="564"/>
      <c r="G18" s="564"/>
      <c r="H18" s="564"/>
      <c r="I18" s="564"/>
      <c r="J18" s="564"/>
      <c r="K18" s="570">
        <f>SUM(K19:K21)</f>
        <v>0</v>
      </c>
      <c r="L18" s="571"/>
      <c r="M18" s="571"/>
      <c r="N18" s="572">
        <f ca="1">SUM(N19:N21)</f>
        <v>0</v>
      </c>
      <c r="O18" s="572">
        <f>SUM(O19:O21)</f>
        <v>0</v>
      </c>
      <c r="P18" s="292"/>
      <c r="Q18" s="293"/>
      <c r="R18" s="293"/>
      <c r="S18" s="294"/>
      <c r="T18" s="295"/>
      <c r="U18" s="293"/>
      <c r="V18" s="293"/>
      <c r="W18" s="296"/>
      <c r="X18" s="295"/>
      <c r="Y18" s="293"/>
      <c r="Z18" s="293"/>
      <c r="AA18" s="294"/>
      <c r="AB18" s="292"/>
      <c r="AC18" s="293"/>
      <c r="AD18" s="293"/>
      <c r="AE18" s="296"/>
      <c r="AF18" s="295"/>
      <c r="AG18" s="293"/>
      <c r="AH18" s="293"/>
      <c r="AI18" s="294"/>
      <c r="AJ18" s="292"/>
      <c r="AK18" s="293"/>
      <c r="AL18" s="293"/>
      <c r="AM18" s="296"/>
      <c r="AN18" s="295"/>
      <c r="AO18" s="293"/>
      <c r="AP18" s="293"/>
      <c r="AQ18" s="294"/>
      <c r="AS18" s="297"/>
      <c r="AT18" s="297"/>
      <c r="AU18" s="297"/>
      <c r="AV18" s="297"/>
    </row>
    <row r="19" spans="2:48" s="291" customFormat="1" ht="13.5" thickBot="1" x14ac:dyDescent="0.25">
      <c r="B19" s="297"/>
      <c r="C19" s="298"/>
      <c r="D19" s="298"/>
      <c r="E19" s="297"/>
      <c r="F19" s="298"/>
      <c r="G19" s="304"/>
      <c r="H19" s="299"/>
      <c r="I19" s="477" t="str">
        <f t="shared" ref="I19:I21" ca="1" si="6">IF(G19="","",IF((TODAY()-G19)&lt;0,0%,TODAY()-G19))</f>
        <v/>
      </c>
      <c r="J19" s="477"/>
      <c r="K19" s="303"/>
      <c r="L19" s="478">
        <f t="shared" ca="1" si="4"/>
        <v>0</v>
      </c>
      <c r="M19" s="301">
        <v>0</v>
      </c>
      <c r="N19" s="479">
        <f t="shared" ref="N19:N21" ca="1" si="7">L19*K19</f>
        <v>0</v>
      </c>
      <c r="O19" s="480"/>
      <c r="P19" s="292"/>
      <c r="Q19" s="293"/>
      <c r="R19" s="293"/>
      <c r="S19" s="294"/>
      <c r="T19" s="295"/>
      <c r="U19" s="293"/>
      <c r="V19" s="293"/>
      <c r="W19" s="296"/>
      <c r="X19" s="295"/>
      <c r="Y19" s="293"/>
      <c r="Z19" s="293"/>
      <c r="AA19" s="294"/>
      <c r="AB19" s="292"/>
      <c r="AC19" s="293"/>
      <c r="AD19" s="293"/>
      <c r="AE19" s="296"/>
      <c r="AF19" s="295"/>
      <c r="AG19" s="293"/>
      <c r="AH19" s="293"/>
      <c r="AI19" s="294"/>
      <c r="AJ19" s="292"/>
      <c r="AK19" s="293"/>
      <c r="AL19" s="293"/>
      <c r="AM19" s="296"/>
      <c r="AN19" s="295"/>
      <c r="AO19" s="293"/>
      <c r="AP19" s="293"/>
      <c r="AQ19" s="294"/>
      <c r="AS19" s="298"/>
      <c r="AT19" s="298"/>
      <c r="AU19" s="298"/>
      <c r="AV19" s="298"/>
    </row>
    <row r="20" spans="2:48" s="291" customFormat="1" ht="13.5" thickBot="1" x14ac:dyDescent="0.25">
      <c r="B20" s="297"/>
      <c r="C20" s="298"/>
      <c r="D20" s="298"/>
      <c r="E20" s="297"/>
      <c r="F20" s="298"/>
      <c r="G20" s="304"/>
      <c r="H20" s="299"/>
      <c r="I20" s="477" t="str">
        <f t="shared" ca="1" si="6"/>
        <v/>
      </c>
      <c r="J20" s="477"/>
      <c r="K20" s="303"/>
      <c r="L20" s="478">
        <f t="shared" ca="1" si="4"/>
        <v>0</v>
      </c>
      <c r="M20" s="301">
        <v>0</v>
      </c>
      <c r="N20" s="479">
        <f t="shared" ca="1" si="7"/>
        <v>0</v>
      </c>
      <c r="O20" s="480"/>
      <c r="P20" s="292"/>
      <c r="Q20" s="293"/>
      <c r="R20" s="293"/>
      <c r="S20" s="294"/>
      <c r="T20" s="295"/>
      <c r="U20" s="293"/>
      <c r="V20" s="293"/>
      <c r="W20" s="296"/>
      <c r="X20" s="295"/>
      <c r="Y20" s="293"/>
      <c r="Z20" s="293"/>
      <c r="AA20" s="294"/>
      <c r="AB20" s="292"/>
      <c r="AC20" s="293"/>
      <c r="AD20" s="293"/>
      <c r="AE20" s="296"/>
      <c r="AF20" s="295"/>
      <c r="AG20" s="293"/>
      <c r="AH20" s="293"/>
      <c r="AI20" s="294"/>
      <c r="AJ20" s="292"/>
      <c r="AK20" s="293"/>
      <c r="AL20" s="293"/>
      <c r="AM20" s="296"/>
      <c r="AN20" s="295"/>
      <c r="AO20" s="293"/>
      <c r="AP20" s="293"/>
      <c r="AQ20" s="294"/>
      <c r="AS20" s="297"/>
      <c r="AT20" s="297"/>
      <c r="AU20" s="297"/>
      <c r="AV20" s="297"/>
    </row>
    <row r="21" spans="2:48" s="291" customFormat="1" ht="13.5" thickBot="1" x14ac:dyDescent="0.25">
      <c r="B21" s="297"/>
      <c r="C21" s="298"/>
      <c r="D21" s="298"/>
      <c r="E21" s="297"/>
      <c r="F21" s="298"/>
      <c r="G21" s="304"/>
      <c r="H21" s="299"/>
      <c r="I21" s="477" t="str">
        <f t="shared" ca="1" si="6"/>
        <v/>
      </c>
      <c r="J21" s="477"/>
      <c r="K21" s="303"/>
      <c r="L21" s="478">
        <f t="shared" ca="1" si="4"/>
        <v>0</v>
      </c>
      <c r="M21" s="301">
        <v>0</v>
      </c>
      <c r="N21" s="479">
        <f t="shared" ca="1" si="7"/>
        <v>0</v>
      </c>
      <c r="O21" s="480"/>
      <c r="P21" s="292"/>
      <c r="Q21" s="293"/>
      <c r="R21" s="293"/>
      <c r="S21" s="294"/>
      <c r="T21" s="295"/>
      <c r="U21" s="293"/>
      <c r="V21" s="293"/>
      <c r="W21" s="296"/>
      <c r="X21" s="295"/>
      <c r="Y21" s="293"/>
      <c r="Z21" s="293"/>
      <c r="AA21" s="294"/>
      <c r="AB21" s="292"/>
      <c r="AC21" s="293"/>
      <c r="AD21" s="293"/>
      <c r="AE21" s="296"/>
      <c r="AF21" s="295"/>
      <c r="AG21" s="293"/>
      <c r="AH21" s="293"/>
      <c r="AI21" s="294"/>
      <c r="AJ21" s="292"/>
      <c r="AK21" s="293"/>
      <c r="AL21" s="293"/>
      <c r="AM21" s="296"/>
      <c r="AN21" s="295"/>
      <c r="AO21" s="293"/>
      <c r="AP21" s="293"/>
      <c r="AQ21" s="294"/>
      <c r="AS21" s="305"/>
      <c r="AT21" s="305"/>
      <c r="AU21" s="305"/>
      <c r="AV21" s="305"/>
    </row>
    <row r="22" spans="2:48" s="291" customFormat="1" ht="13.5" thickBot="1" x14ac:dyDescent="0.25">
      <c r="B22" s="562">
        <v>4</v>
      </c>
      <c r="C22" s="563" t="s">
        <v>286</v>
      </c>
      <c r="D22" s="564"/>
      <c r="E22" s="562"/>
      <c r="F22" s="564"/>
      <c r="G22" s="564"/>
      <c r="H22" s="564"/>
      <c r="I22" s="564"/>
      <c r="J22" s="564"/>
      <c r="K22" s="570">
        <f>SUM(K23:K25)</f>
        <v>0</v>
      </c>
      <c r="L22" s="571"/>
      <c r="M22" s="571"/>
      <c r="N22" s="572">
        <f ca="1">SUM(N23:N25)</f>
        <v>0</v>
      </c>
      <c r="O22" s="572">
        <f>SUM(O23:O25)</f>
        <v>0</v>
      </c>
      <c r="P22" s="292"/>
      <c r="Q22" s="293"/>
      <c r="R22" s="293"/>
      <c r="S22" s="294"/>
      <c r="T22" s="295"/>
      <c r="U22" s="293"/>
      <c r="V22" s="293"/>
      <c r="W22" s="296"/>
      <c r="X22" s="295"/>
      <c r="Y22" s="293"/>
      <c r="Z22" s="293"/>
      <c r="AA22" s="294"/>
      <c r="AB22" s="292"/>
      <c r="AC22" s="293"/>
      <c r="AD22" s="293"/>
      <c r="AE22" s="296"/>
      <c r="AF22" s="295"/>
      <c r="AG22" s="293"/>
      <c r="AH22" s="293"/>
      <c r="AI22" s="294"/>
      <c r="AJ22" s="292"/>
      <c r="AK22" s="293"/>
      <c r="AL22" s="293"/>
      <c r="AM22" s="296"/>
      <c r="AN22" s="295"/>
      <c r="AO22" s="293"/>
      <c r="AP22" s="293"/>
      <c r="AQ22" s="294"/>
      <c r="AS22" s="297"/>
      <c r="AT22" s="297"/>
      <c r="AU22" s="297"/>
      <c r="AV22" s="297"/>
    </row>
    <row r="23" spans="2:48" s="291" customFormat="1" ht="13.5" thickBot="1" x14ac:dyDescent="0.25">
      <c r="B23" s="297"/>
      <c r="C23" s="298"/>
      <c r="D23" s="298"/>
      <c r="E23" s="297"/>
      <c r="F23" s="298"/>
      <c r="G23" s="304"/>
      <c r="H23" s="299"/>
      <c r="I23" s="477" t="str">
        <f t="shared" ref="I23:I48" ca="1" si="8">IF(G23="","",IF((TODAY()-G23)&lt;0,0%,TODAY()-G23))</f>
        <v/>
      </c>
      <c r="J23" s="477"/>
      <c r="K23" s="303"/>
      <c r="L23" s="478">
        <f t="shared" ca="1" si="4"/>
        <v>0</v>
      </c>
      <c r="M23" s="301">
        <v>0</v>
      </c>
      <c r="N23" s="479">
        <f t="shared" ref="N23:N25" ca="1" si="9">L23*K23</f>
        <v>0</v>
      </c>
      <c r="O23" s="480"/>
      <c r="P23" s="292"/>
      <c r="Q23" s="293"/>
      <c r="R23" s="293"/>
      <c r="S23" s="294"/>
      <c r="T23" s="295"/>
      <c r="U23" s="293"/>
      <c r="V23" s="293"/>
      <c r="W23" s="296"/>
      <c r="X23" s="295"/>
      <c r="Y23" s="293"/>
      <c r="Z23" s="293"/>
      <c r="AA23" s="294"/>
      <c r="AB23" s="292"/>
      <c r="AC23" s="293"/>
      <c r="AD23" s="293"/>
      <c r="AE23" s="296"/>
      <c r="AF23" s="295"/>
      <c r="AG23" s="293"/>
      <c r="AH23" s="293"/>
      <c r="AI23" s="294"/>
      <c r="AJ23" s="292"/>
      <c r="AK23" s="293"/>
      <c r="AL23" s="293"/>
      <c r="AM23" s="296"/>
      <c r="AN23" s="295"/>
      <c r="AO23" s="293"/>
      <c r="AP23" s="293"/>
      <c r="AQ23" s="294"/>
      <c r="AS23" s="297"/>
      <c r="AT23" s="297"/>
      <c r="AU23" s="297"/>
      <c r="AV23" s="297"/>
    </row>
    <row r="24" spans="2:48" s="291" customFormat="1" ht="13.5" thickBot="1" x14ac:dyDescent="0.25">
      <c r="B24" s="297"/>
      <c r="C24" s="298"/>
      <c r="D24" s="298"/>
      <c r="E24" s="297"/>
      <c r="F24" s="298"/>
      <c r="G24" s="304"/>
      <c r="H24" s="299"/>
      <c r="I24" s="477" t="str">
        <f t="shared" ca="1" si="8"/>
        <v/>
      </c>
      <c r="J24" s="477"/>
      <c r="K24" s="303"/>
      <c r="L24" s="478">
        <f t="shared" ca="1" si="4"/>
        <v>0</v>
      </c>
      <c r="M24" s="301">
        <v>0</v>
      </c>
      <c r="N24" s="479">
        <f t="shared" ca="1" si="9"/>
        <v>0</v>
      </c>
      <c r="O24" s="480"/>
      <c r="P24" s="292"/>
      <c r="Q24" s="293"/>
      <c r="R24" s="293"/>
      <c r="S24" s="294"/>
      <c r="T24" s="295"/>
      <c r="U24" s="293"/>
      <c r="V24" s="293"/>
      <c r="W24" s="296"/>
      <c r="X24" s="295"/>
      <c r="Y24" s="293"/>
      <c r="Z24" s="293"/>
      <c r="AA24" s="294"/>
      <c r="AB24" s="292"/>
      <c r="AC24" s="293"/>
      <c r="AD24" s="293"/>
      <c r="AE24" s="296"/>
      <c r="AF24" s="295"/>
      <c r="AG24" s="293"/>
      <c r="AH24" s="293"/>
      <c r="AI24" s="294"/>
      <c r="AJ24" s="292"/>
      <c r="AK24" s="293"/>
      <c r="AL24" s="293"/>
      <c r="AM24" s="296"/>
      <c r="AN24" s="295"/>
      <c r="AO24" s="293"/>
      <c r="AP24" s="293"/>
      <c r="AQ24" s="294"/>
      <c r="AS24" s="297"/>
      <c r="AT24" s="297"/>
      <c r="AU24" s="297"/>
      <c r="AV24" s="297"/>
    </row>
    <row r="25" spans="2:48" s="291" customFormat="1" ht="13.5" thickBot="1" x14ac:dyDescent="0.25">
      <c r="B25" s="297"/>
      <c r="C25" s="298"/>
      <c r="D25" s="298"/>
      <c r="E25" s="297"/>
      <c r="F25" s="298"/>
      <c r="G25" s="304"/>
      <c r="H25" s="299"/>
      <c r="I25" s="477" t="str">
        <f t="shared" ca="1" si="8"/>
        <v/>
      </c>
      <c r="J25" s="477"/>
      <c r="K25" s="303"/>
      <c r="L25" s="478">
        <f t="shared" ca="1" si="4"/>
        <v>0</v>
      </c>
      <c r="M25" s="301">
        <v>0</v>
      </c>
      <c r="N25" s="479">
        <f t="shared" ca="1" si="9"/>
        <v>0</v>
      </c>
      <c r="O25" s="480"/>
      <c r="P25" s="292"/>
      <c r="Q25" s="293"/>
      <c r="R25" s="293"/>
      <c r="S25" s="294"/>
      <c r="T25" s="295"/>
      <c r="U25" s="293"/>
      <c r="V25" s="293"/>
      <c r="W25" s="296"/>
      <c r="X25" s="295"/>
      <c r="Y25" s="293"/>
      <c r="Z25" s="293"/>
      <c r="AA25" s="294"/>
      <c r="AB25" s="292"/>
      <c r="AC25" s="293"/>
      <c r="AD25" s="293"/>
      <c r="AE25" s="296"/>
      <c r="AF25" s="295"/>
      <c r="AG25" s="293"/>
      <c r="AH25" s="293"/>
      <c r="AI25" s="294"/>
      <c r="AJ25" s="292"/>
      <c r="AK25" s="293"/>
      <c r="AL25" s="293"/>
      <c r="AM25" s="296"/>
      <c r="AN25" s="295"/>
      <c r="AO25" s="293"/>
      <c r="AP25" s="293"/>
      <c r="AQ25" s="294"/>
      <c r="AS25" s="297"/>
      <c r="AT25" s="297"/>
      <c r="AU25" s="297"/>
      <c r="AV25" s="297"/>
    </row>
    <row r="26" spans="2:48" s="291" customFormat="1" ht="12.75" x14ac:dyDescent="0.2">
      <c r="B26" s="562">
        <v>5</v>
      </c>
      <c r="C26" s="563" t="s">
        <v>287</v>
      </c>
      <c r="D26" s="564"/>
      <c r="E26" s="562"/>
      <c r="F26" s="564"/>
      <c r="G26" s="564"/>
      <c r="H26" s="564"/>
      <c r="I26" s="564"/>
      <c r="J26" s="564"/>
      <c r="K26" s="570">
        <f>SUM(K27:K32)</f>
        <v>0</v>
      </c>
      <c r="L26" s="571"/>
      <c r="M26" s="571"/>
      <c r="N26" s="572">
        <f ca="1">SUM(N27:N32)</f>
        <v>0</v>
      </c>
      <c r="O26" s="572">
        <f>SUM(O27:O32)</f>
        <v>0</v>
      </c>
      <c r="P26" s="292"/>
      <c r="Q26" s="293"/>
      <c r="R26" s="293"/>
      <c r="S26" s="294"/>
      <c r="T26" s="295"/>
      <c r="U26" s="293"/>
      <c r="V26" s="293"/>
      <c r="W26" s="296"/>
      <c r="X26" s="295"/>
      <c r="Y26" s="293"/>
      <c r="Z26" s="293"/>
      <c r="AA26" s="294"/>
      <c r="AB26" s="292"/>
      <c r="AC26" s="293"/>
      <c r="AD26" s="293"/>
      <c r="AE26" s="296"/>
      <c r="AF26" s="295"/>
      <c r="AG26" s="293"/>
      <c r="AH26" s="293"/>
      <c r="AI26" s="294"/>
      <c r="AJ26" s="292"/>
      <c r="AK26" s="293"/>
      <c r="AL26" s="293"/>
      <c r="AM26" s="296"/>
      <c r="AN26" s="295"/>
      <c r="AO26" s="293"/>
      <c r="AP26" s="293"/>
      <c r="AQ26" s="294"/>
      <c r="AS26" s="297"/>
      <c r="AT26" s="297"/>
      <c r="AU26" s="297"/>
      <c r="AV26" s="297"/>
    </row>
    <row r="27" spans="2:48" s="291" customFormat="1" ht="12.75" x14ac:dyDescent="0.2">
      <c r="B27" s="297"/>
      <c r="C27" s="302"/>
      <c r="D27" s="302"/>
      <c r="E27" s="297"/>
      <c r="F27" s="302"/>
      <c r="G27" s="304"/>
      <c r="H27" s="299"/>
      <c r="I27" s="477" t="str">
        <f t="shared" ca="1" si="8"/>
        <v/>
      </c>
      <c r="J27" s="477"/>
      <c r="K27" s="303"/>
      <c r="L27" s="478">
        <f t="shared" ca="1" si="4"/>
        <v>0</v>
      </c>
      <c r="M27" s="301">
        <v>0</v>
      </c>
      <c r="N27" s="479">
        <f t="shared" ref="N27:N32" ca="1" si="10">L27*K27</f>
        <v>0</v>
      </c>
      <c r="O27" s="480"/>
      <c r="P27" s="292"/>
      <c r="Q27" s="293"/>
      <c r="R27" s="293"/>
      <c r="S27" s="294"/>
      <c r="T27" s="295"/>
      <c r="U27" s="293"/>
      <c r="V27" s="293"/>
      <c r="W27" s="296"/>
      <c r="X27" s="295"/>
      <c r="Y27" s="293"/>
      <c r="Z27" s="293"/>
      <c r="AA27" s="294"/>
      <c r="AB27" s="292"/>
      <c r="AC27" s="293"/>
      <c r="AD27" s="293"/>
      <c r="AE27" s="296"/>
      <c r="AF27" s="295"/>
      <c r="AG27" s="293"/>
      <c r="AH27" s="293"/>
      <c r="AI27" s="294"/>
      <c r="AJ27" s="292"/>
      <c r="AK27" s="293"/>
      <c r="AL27" s="293"/>
      <c r="AM27" s="296"/>
      <c r="AN27" s="295"/>
      <c r="AO27" s="293"/>
      <c r="AP27" s="293"/>
      <c r="AQ27" s="294"/>
      <c r="AS27" s="297"/>
      <c r="AT27" s="297"/>
      <c r="AU27" s="297"/>
      <c r="AV27" s="297"/>
    </row>
    <row r="28" spans="2:48" s="291" customFormat="1" ht="13.5" thickBot="1" x14ac:dyDescent="0.25">
      <c r="B28" s="297"/>
      <c r="C28" s="302"/>
      <c r="D28" s="302"/>
      <c r="E28" s="297"/>
      <c r="F28" s="302"/>
      <c r="G28" s="304"/>
      <c r="H28" s="299"/>
      <c r="I28" s="477" t="str">
        <f t="shared" ca="1" si="8"/>
        <v/>
      </c>
      <c r="J28" s="477"/>
      <c r="K28" s="303"/>
      <c r="L28" s="478">
        <f t="shared" ca="1" si="4"/>
        <v>0</v>
      </c>
      <c r="M28" s="301">
        <v>0</v>
      </c>
      <c r="N28" s="479">
        <f t="shared" ca="1" si="10"/>
        <v>0</v>
      </c>
      <c r="O28" s="480"/>
      <c r="P28" s="292"/>
      <c r="Q28" s="293"/>
      <c r="R28" s="293"/>
      <c r="S28" s="294"/>
      <c r="T28" s="295"/>
      <c r="U28" s="293"/>
      <c r="V28" s="293"/>
      <c r="W28" s="296"/>
      <c r="X28" s="295"/>
      <c r="Y28" s="293"/>
      <c r="Z28" s="293"/>
      <c r="AA28" s="294"/>
      <c r="AB28" s="292"/>
      <c r="AC28" s="293"/>
      <c r="AD28" s="293"/>
      <c r="AE28" s="296"/>
      <c r="AF28" s="295"/>
      <c r="AG28" s="293"/>
      <c r="AH28" s="293"/>
      <c r="AI28" s="294"/>
      <c r="AJ28" s="292"/>
      <c r="AK28" s="293"/>
      <c r="AL28" s="293"/>
      <c r="AM28" s="296"/>
      <c r="AN28" s="295"/>
      <c r="AO28" s="293"/>
      <c r="AP28" s="293"/>
      <c r="AQ28" s="294"/>
      <c r="AS28" s="297"/>
      <c r="AT28" s="297"/>
      <c r="AU28" s="297"/>
      <c r="AV28" s="297"/>
    </row>
    <row r="29" spans="2:48" s="291" customFormat="1" ht="13.5" thickBot="1" x14ac:dyDescent="0.25">
      <c r="B29" s="297"/>
      <c r="C29" s="302"/>
      <c r="D29" s="302"/>
      <c r="E29" s="297"/>
      <c r="F29" s="302"/>
      <c r="G29" s="304"/>
      <c r="H29" s="299"/>
      <c r="I29" s="477" t="str">
        <f t="shared" ca="1" si="8"/>
        <v/>
      </c>
      <c r="J29" s="477"/>
      <c r="K29" s="303"/>
      <c r="L29" s="478">
        <f t="shared" ca="1" si="4"/>
        <v>0</v>
      </c>
      <c r="M29" s="301">
        <v>0</v>
      </c>
      <c r="N29" s="479">
        <f t="shared" ca="1" si="10"/>
        <v>0</v>
      </c>
      <c r="O29" s="480"/>
      <c r="P29" s="292"/>
      <c r="Q29" s="293"/>
      <c r="R29" s="293"/>
      <c r="S29" s="294"/>
      <c r="T29" s="295"/>
      <c r="U29" s="293"/>
      <c r="V29" s="293"/>
      <c r="W29" s="296"/>
      <c r="X29" s="295"/>
      <c r="Y29" s="293"/>
      <c r="Z29" s="293"/>
      <c r="AA29" s="294"/>
      <c r="AB29" s="292"/>
      <c r="AC29" s="293"/>
      <c r="AD29" s="293"/>
      <c r="AE29" s="296"/>
      <c r="AF29" s="295"/>
      <c r="AG29" s="293"/>
      <c r="AH29" s="293"/>
      <c r="AI29" s="294"/>
      <c r="AJ29" s="292"/>
      <c r="AK29" s="293"/>
      <c r="AL29" s="293"/>
      <c r="AM29" s="296"/>
      <c r="AN29" s="295"/>
      <c r="AO29" s="293"/>
      <c r="AP29" s="293"/>
      <c r="AQ29" s="294"/>
      <c r="AS29" s="297"/>
      <c r="AT29" s="297"/>
      <c r="AU29" s="297"/>
      <c r="AV29" s="297"/>
    </row>
    <row r="30" spans="2:48" s="291" customFormat="1" ht="12.75" x14ac:dyDescent="0.2">
      <c r="B30" s="297"/>
      <c r="C30" s="302"/>
      <c r="D30" s="302"/>
      <c r="E30" s="297"/>
      <c r="F30" s="302"/>
      <c r="G30" s="304"/>
      <c r="H30" s="299"/>
      <c r="I30" s="477" t="str">
        <f t="shared" ca="1" si="8"/>
        <v/>
      </c>
      <c r="J30" s="477"/>
      <c r="K30" s="303"/>
      <c r="L30" s="478">
        <f t="shared" ca="1" si="4"/>
        <v>0</v>
      </c>
      <c r="M30" s="301">
        <v>0</v>
      </c>
      <c r="N30" s="479">
        <f t="shared" ca="1" si="10"/>
        <v>0</v>
      </c>
      <c r="O30" s="480"/>
      <c r="P30" s="292"/>
      <c r="Q30" s="293"/>
      <c r="R30" s="293"/>
      <c r="S30" s="294"/>
      <c r="T30" s="295"/>
      <c r="U30" s="293"/>
      <c r="V30" s="293"/>
      <c r="W30" s="296"/>
      <c r="X30" s="295"/>
      <c r="Y30" s="293"/>
      <c r="Z30" s="293"/>
      <c r="AA30" s="294"/>
      <c r="AB30" s="292"/>
      <c r="AC30" s="293"/>
      <c r="AD30" s="293"/>
      <c r="AE30" s="296"/>
      <c r="AF30" s="295"/>
      <c r="AG30" s="293"/>
      <c r="AH30" s="293"/>
      <c r="AI30" s="294"/>
      <c r="AJ30" s="292"/>
      <c r="AK30" s="293"/>
      <c r="AL30" s="293"/>
      <c r="AM30" s="296"/>
      <c r="AN30" s="295"/>
      <c r="AO30" s="293"/>
      <c r="AP30" s="293"/>
      <c r="AQ30" s="294"/>
      <c r="AS30" s="297"/>
      <c r="AT30" s="297"/>
      <c r="AU30" s="297"/>
      <c r="AV30" s="297"/>
    </row>
    <row r="31" spans="2:48" s="291" customFormat="1" ht="13.5" thickBot="1" x14ac:dyDescent="0.25">
      <c r="B31" s="297"/>
      <c r="C31" s="302"/>
      <c r="D31" s="302"/>
      <c r="E31" s="297"/>
      <c r="F31" s="302"/>
      <c r="G31" s="304"/>
      <c r="H31" s="299"/>
      <c r="I31" s="477" t="str">
        <f t="shared" ca="1" si="8"/>
        <v/>
      </c>
      <c r="J31" s="477"/>
      <c r="K31" s="303"/>
      <c r="L31" s="478">
        <f t="shared" ca="1" si="4"/>
        <v>0</v>
      </c>
      <c r="M31" s="301">
        <v>0</v>
      </c>
      <c r="N31" s="479">
        <f t="shared" ca="1" si="10"/>
        <v>0</v>
      </c>
      <c r="O31" s="480"/>
      <c r="P31" s="292"/>
      <c r="Q31" s="293"/>
      <c r="R31" s="293"/>
      <c r="S31" s="294"/>
      <c r="T31" s="295"/>
      <c r="U31" s="293"/>
      <c r="V31" s="293"/>
      <c r="W31" s="296"/>
      <c r="X31" s="295"/>
      <c r="Y31" s="293"/>
      <c r="Z31" s="293"/>
      <c r="AA31" s="294"/>
      <c r="AB31" s="292"/>
      <c r="AC31" s="293"/>
      <c r="AD31" s="293"/>
      <c r="AE31" s="296"/>
      <c r="AF31" s="295"/>
      <c r="AG31" s="293"/>
      <c r="AH31" s="293"/>
      <c r="AI31" s="294"/>
      <c r="AJ31" s="292"/>
      <c r="AK31" s="293"/>
      <c r="AL31" s="293"/>
      <c r="AM31" s="296"/>
      <c r="AN31" s="295"/>
      <c r="AO31" s="293"/>
      <c r="AP31" s="293"/>
      <c r="AQ31" s="294"/>
      <c r="AS31" s="297"/>
      <c r="AT31" s="297"/>
      <c r="AU31" s="297"/>
      <c r="AV31" s="297"/>
    </row>
    <row r="32" spans="2:48" s="291" customFormat="1" ht="13.5" thickBot="1" x14ac:dyDescent="0.25">
      <c r="B32" s="297"/>
      <c r="C32" s="302"/>
      <c r="D32" s="302"/>
      <c r="E32" s="297"/>
      <c r="F32" s="302"/>
      <c r="G32" s="304"/>
      <c r="H32" s="299"/>
      <c r="I32" s="477" t="str">
        <f t="shared" ca="1" si="8"/>
        <v/>
      </c>
      <c r="J32" s="477"/>
      <c r="K32" s="303"/>
      <c r="L32" s="478">
        <f t="shared" ca="1" si="4"/>
        <v>0</v>
      </c>
      <c r="M32" s="301">
        <v>0</v>
      </c>
      <c r="N32" s="479">
        <f t="shared" ca="1" si="10"/>
        <v>0</v>
      </c>
      <c r="O32" s="480"/>
      <c r="P32" s="292"/>
      <c r="Q32" s="293"/>
      <c r="R32" s="293"/>
      <c r="S32" s="294"/>
      <c r="T32" s="295"/>
      <c r="U32" s="293"/>
      <c r="V32" s="293"/>
      <c r="W32" s="296"/>
      <c r="X32" s="295"/>
      <c r="Y32" s="293"/>
      <c r="Z32" s="293"/>
      <c r="AA32" s="294"/>
      <c r="AB32" s="292"/>
      <c r="AC32" s="293"/>
      <c r="AD32" s="293"/>
      <c r="AE32" s="296"/>
      <c r="AF32" s="295"/>
      <c r="AG32" s="293"/>
      <c r="AH32" s="293"/>
      <c r="AI32" s="294"/>
      <c r="AJ32" s="292"/>
      <c r="AK32" s="293"/>
      <c r="AL32" s="293"/>
      <c r="AM32" s="296"/>
      <c r="AN32" s="295"/>
      <c r="AO32" s="293"/>
      <c r="AP32" s="293"/>
      <c r="AQ32" s="294"/>
      <c r="AS32" s="297"/>
      <c r="AT32" s="297"/>
      <c r="AU32" s="297"/>
      <c r="AV32" s="297"/>
    </row>
    <row r="33" spans="1:70" s="291" customFormat="1" ht="13.5" thickBot="1" x14ac:dyDescent="0.25">
      <c r="B33" s="562">
        <v>6</v>
      </c>
      <c r="C33" s="563" t="s">
        <v>288</v>
      </c>
      <c r="D33" s="564"/>
      <c r="E33" s="562"/>
      <c r="F33" s="564"/>
      <c r="G33" s="564"/>
      <c r="H33" s="564"/>
      <c r="I33" s="564"/>
      <c r="J33" s="564"/>
      <c r="K33" s="570">
        <f>SUM(K34:K40)</f>
        <v>0</v>
      </c>
      <c r="L33" s="571"/>
      <c r="M33" s="571"/>
      <c r="N33" s="572">
        <f ca="1">SUM(N34:N40)</f>
        <v>0</v>
      </c>
      <c r="O33" s="572">
        <f>SUM(O34:O40)</f>
        <v>0</v>
      </c>
      <c r="P33" s="292"/>
      <c r="Q33" s="293"/>
      <c r="R33" s="293"/>
      <c r="S33" s="294"/>
      <c r="T33" s="295"/>
      <c r="U33" s="293"/>
      <c r="V33" s="293"/>
      <c r="W33" s="296"/>
      <c r="X33" s="295"/>
      <c r="Y33" s="293"/>
      <c r="Z33" s="293"/>
      <c r="AA33" s="294"/>
      <c r="AB33" s="292"/>
      <c r="AC33" s="293"/>
      <c r="AD33" s="293"/>
      <c r="AE33" s="296"/>
      <c r="AF33" s="295"/>
      <c r="AG33" s="293"/>
      <c r="AH33" s="293"/>
      <c r="AI33" s="294"/>
      <c r="AJ33" s="292"/>
      <c r="AK33" s="293"/>
      <c r="AL33" s="293"/>
      <c r="AM33" s="296"/>
      <c r="AN33" s="295"/>
      <c r="AO33" s="293"/>
      <c r="AP33" s="293"/>
      <c r="AQ33" s="294"/>
      <c r="AS33" s="297"/>
      <c r="AT33" s="297"/>
      <c r="AU33" s="297"/>
      <c r="AV33" s="297"/>
    </row>
    <row r="34" spans="1:70" s="291" customFormat="1" ht="13.5" thickBot="1" x14ac:dyDescent="0.25">
      <c r="B34" s="297"/>
      <c r="C34" s="302"/>
      <c r="D34" s="302"/>
      <c r="E34" s="297"/>
      <c r="F34" s="302"/>
      <c r="G34" s="304"/>
      <c r="H34" s="299"/>
      <c r="I34" s="477" t="str">
        <f t="shared" ca="1" si="8"/>
        <v/>
      </c>
      <c r="J34" s="477"/>
      <c r="K34" s="303"/>
      <c r="L34" s="478">
        <f t="shared" ca="1" si="4"/>
        <v>0</v>
      </c>
      <c r="M34" s="301">
        <v>0</v>
      </c>
      <c r="N34" s="479">
        <f t="shared" ref="N34:N40" ca="1" si="11">L34*K34</f>
        <v>0</v>
      </c>
      <c r="O34" s="480"/>
      <c r="P34" s="292"/>
      <c r="Q34" s="293"/>
      <c r="R34" s="293"/>
      <c r="S34" s="294"/>
      <c r="T34" s="295"/>
      <c r="U34" s="293"/>
      <c r="V34" s="293"/>
      <c r="W34" s="296"/>
      <c r="X34" s="295"/>
      <c r="Y34" s="293"/>
      <c r="Z34" s="293"/>
      <c r="AA34" s="294"/>
      <c r="AB34" s="292"/>
      <c r="AC34" s="293"/>
      <c r="AD34" s="293"/>
      <c r="AE34" s="296"/>
      <c r="AF34" s="295"/>
      <c r="AG34" s="293"/>
      <c r="AH34" s="293"/>
      <c r="AI34" s="294"/>
      <c r="AJ34" s="292"/>
      <c r="AK34" s="293"/>
      <c r="AL34" s="293"/>
      <c r="AM34" s="296"/>
      <c r="AN34" s="295"/>
      <c r="AO34" s="293"/>
      <c r="AP34" s="293"/>
      <c r="AQ34" s="294"/>
      <c r="AS34" s="297"/>
      <c r="AT34" s="297"/>
      <c r="AU34" s="297"/>
      <c r="AV34" s="297"/>
    </row>
    <row r="35" spans="1:70" s="291" customFormat="1" ht="13.5" thickBot="1" x14ac:dyDescent="0.25">
      <c r="B35" s="297"/>
      <c r="C35" s="302"/>
      <c r="D35" s="302"/>
      <c r="E35" s="297"/>
      <c r="F35" s="302"/>
      <c r="G35" s="304"/>
      <c r="H35" s="299"/>
      <c r="I35" s="477" t="str">
        <f t="shared" ca="1" si="8"/>
        <v/>
      </c>
      <c r="J35" s="477"/>
      <c r="K35" s="303"/>
      <c r="L35" s="478">
        <f t="shared" ca="1" si="4"/>
        <v>0</v>
      </c>
      <c r="M35" s="301">
        <v>0</v>
      </c>
      <c r="N35" s="479">
        <f t="shared" ca="1" si="11"/>
        <v>0</v>
      </c>
      <c r="O35" s="480"/>
      <c r="P35" s="292"/>
      <c r="Q35" s="293"/>
      <c r="R35" s="293"/>
      <c r="S35" s="294"/>
      <c r="T35" s="295"/>
      <c r="U35" s="293"/>
      <c r="V35" s="293"/>
      <c r="W35" s="296"/>
      <c r="X35" s="295"/>
      <c r="Y35" s="293"/>
      <c r="Z35" s="293"/>
      <c r="AA35" s="294"/>
      <c r="AB35" s="292"/>
      <c r="AC35" s="293"/>
      <c r="AD35" s="293"/>
      <c r="AE35" s="296"/>
      <c r="AF35" s="295"/>
      <c r="AG35" s="293"/>
      <c r="AH35" s="293"/>
      <c r="AI35" s="294"/>
      <c r="AJ35" s="292"/>
      <c r="AK35" s="293"/>
      <c r="AL35" s="293"/>
      <c r="AM35" s="296"/>
      <c r="AN35" s="295"/>
      <c r="AO35" s="293"/>
      <c r="AP35" s="293"/>
      <c r="AQ35" s="294"/>
      <c r="AS35" s="297"/>
      <c r="AT35" s="297"/>
      <c r="AU35" s="297"/>
      <c r="AV35" s="297"/>
    </row>
    <row r="36" spans="1:70" s="306" customFormat="1" ht="13.5" outlineLevel="1" thickBot="1" x14ac:dyDescent="0.25">
      <c r="B36" s="307"/>
      <c r="C36" s="302"/>
      <c r="D36" s="302"/>
      <c r="E36" s="297"/>
      <c r="F36" s="302"/>
      <c r="G36" s="304"/>
      <c r="H36" s="299"/>
      <c r="I36" s="477" t="str">
        <f t="shared" ca="1" si="8"/>
        <v/>
      </c>
      <c r="J36" s="477"/>
      <c r="K36" s="303"/>
      <c r="L36" s="478">
        <f t="shared" ca="1" si="4"/>
        <v>0</v>
      </c>
      <c r="M36" s="301">
        <v>0</v>
      </c>
      <c r="N36" s="479">
        <f t="shared" ca="1" si="11"/>
        <v>0</v>
      </c>
      <c r="O36" s="480"/>
      <c r="P36" s="308"/>
      <c r="Q36" s="309"/>
      <c r="R36" s="309"/>
      <c r="S36" s="310"/>
      <c r="T36" s="311"/>
      <c r="U36" s="309"/>
      <c r="V36" s="309"/>
      <c r="W36" s="312"/>
      <c r="X36" s="311"/>
      <c r="Y36" s="309"/>
      <c r="Z36" s="309"/>
      <c r="AA36" s="310"/>
      <c r="AB36" s="308"/>
      <c r="AC36" s="309"/>
      <c r="AD36" s="309"/>
      <c r="AE36" s="312"/>
      <c r="AF36" s="311"/>
      <c r="AG36" s="309"/>
      <c r="AH36" s="309"/>
      <c r="AI36" s="310"/>
      <c r="AJ36" s="308"/>
      <c r="AK36" s="309"/>
      <c r="AL36" s="309"/>
      <c r="AM36" s="312"/>
      <c r="AN36" s="311"/>
      <c r="AO36" s="309"/>
      <c r="AP36" s="309"/>
      <c r="AQ36" s="310"/>
      <c r="AS36" s="297"/>
      <c r="AT36" s="297"/>
      <c r="AU36" s="297"/>
      <c r="AV36" s="297"/>
      <c r="AW36" s="313"/>
    </row>
    <row r="37" spans="1:70" s="323" customFormat="1" ht="13.5" outlineLevel="1" thickBot="1" x14ac:dyDescent="0.25">
      <c r="A37" s="306"/>
      <c r="B37" s="314"/>
      <c r="C37" s="302"/>
      <c r="D37" s="302"/>
      <c r="E37" s="297"/>
      <c r="F37" s="302"/>
      <c r="G37" s="304"/>
      <c r="H37" s="299"/>
      <c r="I37" s="477" t="str">
        <f t="shared" ca="1" si="8"/>
        <v/>
      </c>
      <c r="J37" s="477"/>
      <c r="K37" s="303"/>
      <c r="L37" s="478">
        <f t="shared" ca="1" si="4"/>
        <v>0</v>
      </c>
      <c r="M37" s="301">
        <v>0</v>
      </c>
      <c r="N37" s="479">
        <f t="shared" ca="1" si="11"/>
        <v>0</v>
      </c>
      <c r="O37" s="480"/>
      <c r="P37" s="315"/>
      <c r="Q37" s="316"/>
      <c r="R37" s="317"/>
      <c r="S37" s="318"/>
      <c r="T37" s="319"/>
      <c r="U37" s="316"/>
      <c r="V37" s="316"/>
      <c r="W37" s="320"/>
      <c r="X37" s="321"/>
      <c r="Y37" s="316"/>
      <c r="Z37" s="316"/>
      <c r="AA37" s="322"/>
      <c r="AB37" s="315"/>
      <c r="AC37" s="316"/>
      <c r="AD37" s="316"/>
      <c r="AE37" s="320"/>
      <c r="AF37" s="321"/>
      <c r="AG37" s="316"/>
      <c r="AH37" s="316"/>
      <c r="AI37" s="322"/>
      <c r="AJ37" s="315"/>
      <c r="AK37" s="316"/>
      <c r="AL37" s="316"/>
      <c r="AM37" s="320"/>
      <c r="AN37" s="321"/>
      <c r="AO37" s="316"/>
      <c r="AP37" s="316"/>
      <c r="AQ37" s="322"/>
      <c r="AR37" s="306"/>
      <c r="AS37" s="297"/>
      <c r="AT37" s="297"/>
      <c r="AU37" s="297"/>
      <c r="AV37" s="297"/>
      <c r="AW37" s="313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6"/>
      <c r="BI37" s="306"/>
      <c r="BJ37" s="306"/>
      <c r="BK37" s="306"/>
      <c r="BL37" s="306"/>
      <c r="BM37" s="306"/>
      <c r="BN37" s="306"/>
      <c r="BO37" s="306"/>
      <c r="BP37" s="306"/>
      <c r="BQ37" s="306"/>
      <c r="BR37" s="306"/>
    </row>
    <row r="38" spans="1:70" s="291" customFormat="1" ht="13.5" thickBot="1" x14ac:dyDescent="0.25">
      <c r="B38" s="297"/>
      <c r="C38" s="302"/>
      <c r="D38" s="302"/>
      <c r="E38" s="297"/>
      <c r="F38" s="302"/>
      <c r="G38" s="304"/>
      <c r="H38" s="299"/>
      <c r="I38" s="477" t="str">
        <f t="shared" ca="1" si="8"/>
        <v/>
      </c>
      <c r="J38" s="477"/>
      <c r="K38" s="303"/>
      <c r="L38" s="478">
        <f t="shared" ca="1" si="4"/>
        <v>0</v>
      </c>
      <c r="M38" s="301">
        <v>0</v>
      </c>
      <c r="N38" s="479">
        <f t="shared" ca="1" si="11"/>
        <v>0</v>
      </c>
      <c r="O38" s="480"/>
      <c r="P38" s="292"/>
      <c r="Q38" s="293"/>
      <c r="R38" s="293"/>
      <c r="S38" s="294"/>
      <c r="T38" s="295"/>
      <c r="U38" s="293"/>
      <c r="V38" s="293"/>
      <c r="W38" s="296"/>
      <c r="X38" s="295"/>
      <c r="Y38" s="293"/>
      <c r="Z38" s="293"/>
      <c r="AA38" s="294"/>
      <c r="AB38" s="292"/>
      <c r="AC38" s="293"/>
      <c r="AD38" s="293"/>
      <c r="AE38" s="296"/>
      <c r="AF38" s="295"/>
      <c r="AG38" s="293"/>
      <c r="AH38" s="293"/>
      <c r="AI38" s="294"/>
      <c r="AJ38" s="292"/>
      <c r="AK38" s="293"/>
      <c r="AL38" s="293"/>
      <c r="AM38" s="296"/>
      <c r="AN38" s="295"/>
      <c r="AO38" s="293"/>
      <c r="AP38" s="293"/>
      <c r="AQ38" s="294"/>
      <c r="AS38" s="305"/>
      <c r="AT38" s="305"/>
      <c r="AU38" s="305"/>
      <c r="AV38" s="305"/>
    </row>
    <row r="39" spans="1:70" s="323" customFormat="1" ht="13.5" outlineLevel="1" thickBot="1" x14ac:dyDescent="0.25">
      <c r="A39" s="306"/>
      <c r="B39" s="314"/>
      <c r="C39" s="302"/>
      <c r="D39" s="302"/>
      <c r="E39" s="297"/>
      <c r="F39" s="302"/>
      <c r="G39" s="304"/>
      <c r="H39" s="299"/>
      <c r="I39" s="477" t="str">
        <f t="shared" ca="1" si="8"/>
        <v/>
      </c>
      <c r="J39" s="477"/>
      <c r="K39" s="303"/>
      <c r="L39" s="478">
        <f t="shared" ca="1" si="4"/>
        <v>0</v>
      </c>
      <c r="M39" s="301">
        <v>0</v>
      </c>
      <c r="N39" s="479">
        <f t="shared" ca="1" si="11"/>
        <v>0</v>
      </c>
      <c r="O39" s="480"/>
      <c r="P39" s="315"/>
      <c r="Q39" s="316"/>
      <c r="R39" s="317"/>
      <c r="S39" s="318"/>
      <c r="T39" s="319"/>
      <c r="U39" s="316"/>
      <c r="V39" s="316"/>
      <c r="W39" s="320"/>
      <c r="X39" s="321"/>
      <c r="Y39" s="316"/>
      <c r="Z39" s="316"/>
      <c r="AA39" s="322"/>
      <c r="AB39" s="315"/>
      <c r="AC39" s="316"/>
      <c r="AD39" s="316"/>
      <c r="AE39" s="320"/>
      <c r="AF39" s="321"/>
      <c r="AG39" s="316"/>
      <c r="AH39" s="316"/>
      <c r="AI39" s="322"/>
      <c r="AJ39" s="315"/>
      <c r="AK39" s="316"/>
      <c r="AL39" s="316"/>
      <c r="AM39" s="320"/>
      <c r="AN39" s="321"/>
      <c r="AO39" s="316"/>
      <c r="AP39" s="316"/>
      <c r="AQ39" s="322"/>
      <c r="AR39" s="306"/>
      <c r="AS39" s="297"/>
      <c r="AT39" s="297"/>
      <c r="AU39" s="297"/>
      <c r="AV39" s="297"/>
      <c r="AW39" s="313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6"/>
      <c r="BI39" s="306"/>
      <c r="BJ39" s="306"/>
      <c r="BK39" s="306"/>
      <c r="BL39" s="306"/>
      <c r="BM39" s="306"/>
      <c r="BN39" s="306"/>
      <c r="BO39" s="306"/>
      <c r="BP39" s="306"/>
      <c r="BQ39" s="306"/>
      <c r="BR39" s="306"/>
    </row>
    <row r="40" spans="1:70" s="323" customFormat="1" ht="13.5" outlineLevel="1" thickBot="1" x14ac:dyDescent="0.25">
      <c r="A40" s="306"/>
      <c r="B40" s="314"/>
      <c r="C40" s="302"/>
      <c r="D40" s="302"/>
      <c r="E40" s="297"/>
      <c r="F40" s="302"/>
      <c r="G40" s="304"/>
      <c r="H40" s="299"/>
      <c r="I40" s="477" t="str">
        <f t="shared" ca="1" si="8"/>
        <v/>
      </c>
      <c r="J40" s="477"/>
      <c r="K40" s="303"/>
      <c r="L40" s="478">
        <f t="shared" ca="1" si="4"/>
        <v>0</v>
      </c>
      <c r="M40" s="301">
        <v>0</v>
      </c>
      <c r="N40" s="479">
        <f t="shared" ca="1" si="11"/>
        <v>0</v>
      </c>
      <c r="O40" s="480"/>
      <c r="P40" s="315"/>
      <c r="Q40" s="316"/>
      <c r="R40" s="317"/>
      <c r="S40" s="318"/>
      <c r="T40" s="319"/>
      <c r="U40" s="316"/>
      <c r="V40" s="316"/>
      <c r="W40" s="320"/>
      <c r="X40" s="321"/>
      <c r="Y40" s="316"/>
      <c r="Z40" s="316"/>
      <c r="AA40" s="322"/>
      <c r="AB40" s="315"/>
      <c r="AC40" s="316"/>
      <c r="AD40" s="316"/>
      <c r="AE40" s="320"/>
      <c r="AF40" s="321"/>
      <c r="AG40" s="316"/>
      <c r="AH40" s="316"/>
      <c r="AI40" s="322"/>
      <c r="AJ40" s="315"/>
      <c r="AK40" s="316"/>
      <c r="AL40" s="316"/>
      <c r="AM40" s="320"/>
      <c r="AN40" s="321"/>
      <c r="AO40" s="316"/>
      <c r="AP40" s="316"/>
      <c r="AQ40" s="322"/>
      <c r="AR40" s="306"/>
      <c r="AS40" s="324"/>
      <c r="AT40" s="324"/>
      <c r="AU40" s="324"/>
      <c r="AV40" s="324"/>
      <c r="AW40" s="313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6"/>
      <c r="BI40" s="306"/>
      <c r="BJ40" s="306"/>
      <c r="BK40" s="306"/>
      <c r="BL40" s="306"/>
      <c r="BM40" s="306"/>
      <c r="BN40" s="306"/>
      <c r="BO40" s="306"/>
      <c r="BP40" s="306"/>
      <c r="BQ40" s="306"/>
      <c r="BR40" s="306"/>
    </row>
    <row r="41" spans="1:70" s="291" customFormat="1" ht="13.5" thickBot="1" x14ac:dyDescent="0.25">
      <c r="B41" s="562">
        <v>7</v>
      </c>
      <c r="C41" s="563" t="s">
        <v>289</v>
      </c>
      <c r="D41" s="564"/>
      <c r="E41" s="562"/>
      <c r="F41" s="564"/>
      <c r="G41" s="564"/>
      <c r="H41" s="564"/>
      <c r="I41" s="564"/>
      <c r="J41" s="564"/>
      <c r="K41" s="570">
        <f>SUM(K42:K46)</f>
        <v>0</v>
      </c>
      <c r="L41" s="570"/>
      <c r="M41" s="570"/>
      <c r="N41" s="570">
        <f t="shared" ref="N41:O41" ca="1" si="12">SUM(N42:N46)</f>
        <v>0</v>
      </c>
      <c r="O41" s="570">
        <f t="shared" si="12"/>
        <v>0</v>
      </c>
      <c r="P41" s="292"/>
      <c r="Q41" s="293"/>
      <c r="R41" s="293"/>
      <c r="S41" s="294"/>
      <c r="T41" s="295"/>
      <c r="U41" s="293"/>
      <c r="V41" s="293"/>
      <c r="W41" s="296"/>
      <c r="X41" s="295"/>
      <c r="Y41" s="293"/>
      <c r="Z41" s="293"/>
      <c r="AA41" s="294"/>
      <c r="AB41" s="292"/>
      <c r="AC41" s="293"/>
      <c r="AD41" s="293"/>
      <c r="AE41" s="296"/>
      <c r="AF41" s="295"/>
      <c r="AG41" s="293"/>
      <c r="AH41" s="293"/>
      <c r="AI41" s="294"/>
      <c r="AJ41" s="292"/>
      <c r="AK41" s="293"/>
      <c r="AL41" s="293"/>
      <c r="AM41" s="296"/>
      <c r="AN41" s="295"/>
      <c r="AO41" s="293"/>
      <c r="AP41" s="293"/>
      <c r="AQ41" s="294"/>
      <c r="AS41" s="297"/>
      <c r="AT41" s="297"/>
      <c r="AU41" s="297"/>
      <c r="AV41" s="297"/>
    </row>
    <row r="42" spans="1:70" s="323" customFormat="1" ht="13.5" outlineLevel="1" thickBot="1" x14ac:dyDescent="0.25">
      <c r="A42" s="306"/>
      <c r="B42" s="314"/>
      <c r="C42" s="325"/>
      <c r="D42" s="298"/>
      <c r="E42" s="298"/>
      <c r="F42" s="314"/>
      <c r="G42" s="304"/>
      <c r="H42" s="299"/>
      <c r="I42" s="477" t="str">
        <f t="shared" ca="1" si="8"/>
        <v/>
      </c>
      <c r="J42" s="477"/>
      <c r="K42" s="303"/>
      <c r="L42" s="478">
        <f t="shared" ca="1" si="4"/>
        <v>0</v>
      </c>
      <c r="M42" s="301">
        <v>0</v>
      </c>
      <c r="N42" s="479">
        <f t="shared" ref="N42:N46" ca="1" si="13">L42*K42</f>
        <v>0</v>
      </c>
      <c r="O42" s="480"/>
      <c r="P42" s="308"/>
      <c r="Q42" s="309"/>
      <c r="R42" s="316"/>
      <c r="S42" s="322"/>
      <c r="T42" s="321"/>
      <c r="U42" s="316"/>
      <c r="V42" s="316"/>
      <c r="W42" s="326"/>
      <c r="X42" s="319"/>
      <c r="Y42" s="316"/>
      <c r="Z42" s="316"/>
      <c r="AA42" s="322"/>
      <c r="AB42" s="315"/>
      <c r="AC42" s="316"/>
      <c r="AD42" s="316"/>
      <c r="AE42" s="320"/>
      <c r="AF42" s="321"/>
      <c r="AG42" s="316"/>
      <c r="AH42" s="316"/>
      <c r="AI42" s="322"/>
      <c r="AJ42" s="315"/>
      <c r="AK42" s="316"/>
      <c r="AL42" s="316"/>
      <c r="AM42" s="320"/>
      <c r="AN42" s="321"/>
      <c r="AO42" s="316"/>
      <c r="AP42" s="316"/>
      <c r="AQ42" s="322"/>
      <c r="AR42" s="306"/>
      <c r="AS42" s="302"/>
      <c r="AT42" s="302"/>
      <c r="AU42" s="302"/>
      <c r="AV42" s="302"/>
      <c r="AW42" s="313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6"/>
      <c r="BI42" s="306"/>
      <c r="BJ42" s="306"/>
      <c r="BK42" s="306"/>
      <c r="BL42" s="306"/>
      <c r="BM42" s="306"/>
      <c r="BN42" s="306"/>
      <c r="BO42" s="306"/>
      <c r="BP42" s="306"/>
      <c r="BQ42" s="306"/>
      <c r="BR42" s="306"/>
    </row>
    <row r="43" spans="1:70" s="323" customFormat="1" ht="13.5" outlineLevel="1" thickBot="1" x14ac:dyDescent="0.25">
      <c r="A43" s="306"/>
      <c r="B43" s="314"/>
      <c r="C43" s="302"/>
      <c r="D43" s="298"/>
      <c r="E43" s="298"/>
      <c r="F43" s="302"/>
      <c r="G43" s="304"/>
      <c r="H43" s="299"/>
      <c r="I43" s="477" t="str">
        <f t="shared" ca="1" si="8"/>
        <v/>
      </c>
      <c r="J43" s="477"/>
      <c r="K43" s="303"/>
      <c r="L43" s="478">
        <f t="shared" ca="1" si="4"/>
        <v>0</v>
      </c>
      <c r="M43" s="301">
        <v>0</v>
      </c>
      <c r="N43" s="479">
        <f t="shared" ca="1" si="13"/>
        <v>0</v>
      </c>
      <c r="O43" s="480"/>
      <c r="P43" s="308"/>
      <c r="Q43" s="309"/>
      <c r="R43" s="316"/>
      <c r="S43" s="322"/>
      <c r="T43" s="321"/>
      <c r="U43" s="316"/>
      <c r="V43" s="316"/>
      <c r="W43" s="326"/>
      <c r="X43" s="319"/>
      <c r="Y43" s="316"/>
      <c r="Z43" s="316"/>
      <c r="AA43" s="322"/>
      <c r="AB43" s="315"/>
      <c r="AC43" s="316"/>
      <c r="AD43" s="316"/>
      <c r="AE43" s="320"/>
      <c r="AF43" s="321"/>
      <c r="AG43" s="316"/>
      <c r="AH43" s="316"/>
      <c r="AI43" s="322"/>
      <c r="AJ43" s="315"/>
      <c r="AK43" s="316"/>
      <c r="AL43" s="316"/>
      <c r="AM43" s="320"/>
      <c r="AN43" s="321"/>
      <c r="AO43" s="316"/>
      <c r="AP43" s="316"/>
      <c r="AQ43" s="322"/>
      <c r="AR43" s="306"/>
      <c r="AS43" s="302"/>
      <c r="AT43" s="302"/>
      <c r="AU43" s="302"/>
      <c r="AV43" s="302"/>
      <c r="AW43" s="313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6"/>
      <c r="BI43" s="306"/>
      <c r="BJ43" s="306"/>
      <c r="BK43" s="306"/>
      <c r="BL43" s="306"/>
      <c r="BM43" s="306"/>
      <c r="BN43" s="306"/>
      <c r="BO43" s="306"/>
      <c r="BP43" s="306"/>
      <c r="BQ43" s="306"/>
      <c r="BR43" s="306"/>
    </row>
    <row r="44" spans="1:70" s="323" customFormat="1" ht="13.5" outlineLevel="1" thickBot="1" x14ac:dyDescent="0.25">
      <c r="A44" s="306"/>
      <c r="B44" s="314"/>
      <c r="C44" s="302"/>
      <c r="D44" s="298"/>
      <c r="E44" s="298"/>
      <c r="F44" s="302"/>
      <c r="G44" s="304"/>
      <c r="H44" s="299"/>
      <c r="I44" s="477" t="str">
        <f t="shared" ca="1" si="8"/>
        <v/>
      </c>
      <c r="J44" s="477"/>
      <c r="K44" s="303"/>
      <c r="L44" s="478">
        <f t="shared" ca="1" si="4"/>
        <v>0</v>
      </c>
      <c r="M44" s="301">
        <v>0</v>
      </c>
      <c r="N44" s="479">
        <f t="shared" ca="1" si="13"/>
        <v>0</v>
      </c>
      <c r="O44" s="480"/>
      <c r="P44" s="308"/>
      <c r="Q44" s="309"/>
      <c r="R44" s="316"/>
      <c r="S44" s="322"/>
      <c r="T44" s="321"/>
      <c r="U44" s="316"/>
      <c r="V44" s="316"/>
      <c r="W44" s="326"/>
      <c r="X44" s="319"/>
      <c r="Y44" s="316"/>
      <c r="Z44" s="316"/>
      <c r="AA44" s="322"/>
      <c r="AB44" s="315"/>
      <c r="AC44" s="316"/>
      <c r="AD44" s="316"/>
      <c r="AE44" s="320"/>
      <c r="AF44" s="321"/>
      <c r="AG44" s="316"/>
      <c r="AH44" s="316"/>
      <c r="AI44" s="322"/>
      <c r="AJ44" s="315"/>
      <c r="AK44" s="316"/>
      <c r="AL44" s="316"/>
      <c r="AM44" s="320"/>
      <c r="AN44" s="321"/>
      <c r="AO44" s="316"/>
      <c r="AP44" s="316"/>
      <c r="AQ44" s="322"/>
      <c r="AR44" s="306"/>
      <c r="AS44" s="302"/>
      <c r="AT44" s="302"/>
      <c r="AU44" s="302"/>
      <c r="AV44" s="302"/>
      <c r="AW44" s="313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6"/>
      <c r="BI44" s="306"/>
      <c r="BJ44" s="306"/>
      <c r="BK44" s="306"/>
      <c r="BL44" s="306"/>
      <c r="BM44" s="306"/>
      <c r="BN44" s="306"/>
      <c r="BO44" s="306"/>
      <c r="BP44" s="306"/>
      <c r="BQ44" s="306"/>
      <c r="BR44" s="306"/>
    </row>
    <row r="45" spans="1:70" s="323" customFormat="1" ht="13.5" outlineLevel="1" thickBot="1" x14ac:dyDescent="0.25">
      <c r="A45" s="306"/>
      <c r="B45" s="314"/>
      <c r="C45" s="302"/>
      <c r="D45" s="298"/>
      <c r="E45" s="298"/>
      <c r="F45" s="314"/>
      <c r="G45" s="304"/>
      <c r="H45" s="299"/>
      <c r="I45" s="477" t="str">
        <f t="shared" ca="1" si="8"/>
        <v/>
      </c>
      <c r="J45" s="477"/>
      <c r="K45" s="303"/>
      <c r="L45" s="478">
        <f t="shared" ca="1" si="4"/>
        <v>0</v>
      </c>
      <c r="M45" s="301">
        <v>0</v>
      </c>
      <c r="N45" s="479">
        <f t="shared" ca="1" si="13"/>
        <v>0</v>
      </c>
      <c r="O45" s="480"/>
      <c r="P45" s="308"/>
      <c r="Q45" s="309"/>
      <c r="R45" s="316"/>
      <c r="S45" s="322"/>
      <c r="T45" s="321"/>
      <c r="U45" s="316"/>
      <c r="V45" s="316"/>
      <c r="W45" s="326"/>
      <c r="X45" s="319"/>
      <c r="Y45" s="317"/>
      <c r="Z45" s="317"/>
      <c r="AA45" s="322"/>
      <c r="AB45" s="315"/>
      <c r="AC45" s="316"/>
      <c r="AD45" s="316"/>
      <c r="AE45" s="320"/>
      <c r="AF45" s="321"/>
      <c r="AG45" s="316"/>
      <c r="AH45" s="316"/>
      <c r="AI45" s="322"/>
      <c r="AJ45" s="315"/>
      <c r="AK45" s="316"/>
      <c r="AL45" s="316"/>
      <c r="AM45" s="320"/>
      <c r="AN45" s="321"/>
      <c r="AO45" s="316"/>
      <c r="AP45" s="316"/>
      <c r="AQ45" s="322"/>
      <c r="AR45" s="306"/>
      <c r="AS45" s="302"/>
      <c r="AT45" s="302"/>
      <c r="AU45" s="302"/>
      <c r="AV45" s="302"/>
      <c r="AW45" s="327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6"/>
      <c r="BI45" s="306"/>
      <c r="BJ45" s="306"/>
      <c r="BK45" s="306"/>
      <c r="BL45" s="306"/>
      <c r="BM45" s="306"/>
      <c r="BN45" s="306"/>
      <c r="BO45" s="306"/>
      <c r="BP45" s="306"/>
      <c r="BQ45" s="306"/>
      <c r="BR45" s="306"/>
    </row>
    <row r="46" spans="1:70" s="323" customFormat="1" ht="13.5" outlineLevel="1" thickBot="1" x14ac:dyDescent="0.25">
      <c r="A46" s="306"/>
      <c r="B46" s="314"/>
      <c r="C46" s="302"/>
      <c r="D46" s="298"/>
      <c r="E46" s="298"/>
      <c r="F46" s="302"/>
      <c r="G46" s="304"/>
      <c r="H46" s="299"/>
      <c r="I46" s="477" t="str">
        <f t="shared" ca="1" si="8"/>
        <v/>
      </c>
      <c r="J46" s="477"/>
      <c r="K46" s="303"/>
      <c r="L46" s="478">
        <f t="shared" ca="1" si="4"/>
        <v>0</v>
      </c>
      <c r="M46" s="301">
        <v>0</v>
      </c>
      <c r="N46" s="479">
        <f t="shared" ca="1" si="13"/>
        <v>0</v>
      </c>
      <c r="O46" s="480"/>
      <c r="P46" s="308"/>
      <c r="Q46" s="309"/>
      <c r="R46" s="316"/>
      <c r="S46" s="322"/>
      <c r="T46" s="321"/>
      <c r="U46" s="316"/>
      <c r="V46" s="316"/>
      <c r="W46" s="320"/>
      <c r="X46" s="321"/>
      <c r="Y46" s="316"/>
      <c r="Z46" s="317"/>
      <c r="AA46" s="322"/>
      <c r="AB46" s="315"/>
      <c r="AC46" s="316"/>
      <c r="AD46" s="316"/>
      <c r="AE46" s="320"/>
      <c r="AF46" s="321"/>
      <c r="AG46" s="316"/>
      <c r="AH46" s="316"/>
      <c r="AI46" s="322"/>
      <c r="AJ46" s="315"/>
      <c r="AK46" s="316"/>
      <c r="AL46" s="316"/>
      <c r="AM46" s="320"/>
      <c r="AN46" s="321"/>
      <c r="AO46" s="316"/>
      <c r="AP46" s="316"/>
      <c r="AQ46" s="322"/>
      <c r="AR46" s="306"/>
      <c r="AS46" s="302"/>
      <c r="AT46" s="302"/>
      <c r="AU46" s="302"/>
      <c r="AV46" s="302"/>
      <c r="AW46" s="327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6"/>
      <c r="BI46" s="306"/>
      <c r="BJ46" s="306"/>
      <c r="BK46" s="306"/>
      <c r="BL46" s="306"/>
      <c r="BM46" s="306"/>
      <c r="BN46" s="306"/>
      <c r="BO46" s="306"/>
      <c r="BP46" s="306"/>
      <c r="BQ46" s="306"/>
      <c r="BR46" s="306"/>
    </row>
    <row r="47" spans="1:70" s="291" customFormat="1" ht="13.5" thickBot="1" x14ac:dyDescent="0.25">
      <c r="B47" s="562">
        <v>8</v>
      </c>
      <c r="C47" s="563" t="s">
        <v>290</v>
      </c>
      <c r="D47" s="564"/>
      <c r="E47" s="562"/>
      <c r="F47" s="564"/>
      <c r="G47" s="564"/>
      <c r="H47" s="564"/>
      <c r="I47" s="564"/>
      <c r="J47" s="564"/>
      <c r="K47" s="570">
        <f>SUM(K48:K50)</f>
        <v>0</v>
      </c>
      <c r="L47" s="570"/>
      <c r="M47" s="570"/>
      <c r="N47" s="570">
        <f t="shared" ref="N47:O47" ca="1" si="14">SUM(N48:N50)</f>
        <v>0</v>
      </c>
      <c r="O47" s="570">
        <f t="shared" si="14"/>
        <v>0</v>
      </c>
      <c r="P47" s="292"/>
      <c r="Q47" s="293"/>
      <c r="R47" s="293"/>
      <c r="S47" s="294"/>
      <c r="T47" s="295"/>
      <c r="U47" s="293"/>
      <c r="V47" s="293"/>
      <c r="W47" s="296"/>
      <c r="X47" s="295"/>
      <c r="Y47" s="293"/>
      <c r="Z47" s="293"/>
      <c r="AA47" s="294"/>
      <c r="AB47" s="292"/>
      <c r="AC47" s="293"/>
      <c r="AD47" s="293"/>
      <c r="AE47" s="296"/>
      <c r="AF47" s="295"/>
      <c r="AG47" s="293"/>
      <c r="AH47" s="293"/>
      <c r="AI47" s="294"/>
      <c r="AJ47" s="292"/>
      <c r="AK47" s="293"/>
      <c r="AL47" s="293"/>
      <c r="AM47" s="296"/>
      <c r="AN47" s="295"/>
      <c r="AO47" s="293"/>
      <c r="AP47" s="293"/>
      <c r="AQ47" s="294"/>
      <c r="AS47" s="297"/>
      <c r="AT47" s="297"/>
      <c r="AU47" s="297"/>
      <c r="AV47" s="297"/>
    </row>
    <row r="48" spans="1:70" s="323" customFormat="1" ht="12.75" outlineLevel="1" x14ac:dyDescent="0.2">
      <c r="A48" s="306"/>
      <c r="B48" s="314"/>
      <c r="C48" s="302"/>
      <c r="D48" s="298"/>
      <c r="E48" s="298"/>
      <c r="F48" s="302"/>
      <c r="G48" s="304"/>
      <c r="H48" s="299"/>
      <c r="I48" s="477" t="str">
        <f t="shared" ca="1" si="8"/>
        <v/>
      </c>
      <c r="J48" s="477"/>
      <c r="K48" s="303"/>
      <c r="L48" s="478">
        <f t="shared" ca="1" si="4"/>
        <v>0</v>
      </c>
      <c r="M48" s="301">
        <v>0</v>
      </c>
      <c r="N48" s="479">
        <f t="shared" ref="N48:N50" ca="1" si="15">L48*K48</f>
        <v>0</v>
      </c>
      <c r="O48" s="480"/>
      <c r="P48" s="328"/>
      <c r="Q48" s="329"/>
      <c r="R48" s="329"/>
      <c r="S48" s="330"/>
      <c r="T48" s="331"/>
      <c r="U48" s="329"/>
      <c r="V48" s="332"/>
      <c r="W48" s="333"/>
      <c r="X48" s="331"/>
      <c r="Y48" s="329"/>
      <c r="Z48" s="329"/>
      <c r="AA48" s="334"/>
      <c r="AB48" s="328"/>
      <c r="AC48" s="329"/>
      <c r="AD48" s="329"/>
      <c r="AE48" s="330"/>
      <c r="AF48" s="331"/>
      <c r="AG48" s="329"/>
      <c r="AH48" s="329"/>
      <c r="AI48" s="334"/>
      <c r="AJ48" s="328"/>
      <c r="AK48" s="329"/>
      <c r="AL48" s="329"/>
      <c r="AM48" s="330"/>
      <c r="AN48" s="331"/>
      <c r="AO48" s="329"/>
      <c r="AP48" s="329"/>
      <c r="AQ48" s="334"/>
      <c r="AR48" s="306"/>
      <c r="AS48" s="324"/>
      <c r="AT48" s="324"/>
      <c r="AU48" s="324"/>
      <c r="AV48" s="324"/>
      <c r="AW48" s="313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6"/>
      <c r="BL48" s="306"/>
      <c r="BM48" s="306"/>
      <c r="BN48" s="306"/>
      <c r="BO48" s="306"/>
      <c r="BP48" s="306"/>
      <c r="BQ48" s="306"/>
      <c r="BR48" s="306"/>
    </row>
    <row r="49" spans="1:70" s="323" customFormat="1" ht="12.75" outlineLevel="1" x14ac:dyDescent="0.2">
      <c r="A49" s="306"/>
      <c r="B49" s="314"/>
      <c r="C49" s="302"/>
      <c r="D49" s="298"/>
      <c r="E49" s="298"/>
      <c r="F49" s="302"/>
      <c r="G49" s="304"/>
      <c r="H49" s="299"/>
      <c r="I49" s="477"/>
      <c r="J49" s="477"/>
      <c r="K49" s="303"/>
      <c r="L49" s="478">
        <f t="shared" si="4"/>
        <v>0</v>
      </c>
      <c r="M49" s="301">
        <v>0</v>
      </c>
      <c r="N49" s="479">
        <f t="shared" si="15"/>
        <v>0</v>
      </c>
      <c r="O49" s="480"/>
      <c r="P49" s="335"/>
      <c r="Q49" s="336"/>
      <c r="R49" s="336"/>
      <c r="S49" s="337"/>
      <c r="T49" s="338"/>
      <c r="U49" s="336"/>
      <c r="V49" s="336"/>
      <c r="W49" s="339"/>
      <c r="X49" s="340"/>
      <c r="Y49" s="341"/>
      <c r="Z49" s="341"/>
      <c r="AA49" s="342"/>
      <c r="AB49" s="335"/>
      <c r="AC49" s="336"/>
      <c r="AD49" s="336"/>
      <c r="AE49" s="337"/>
      <c r="AF49" s="338"/>
      <c r="AG49" s="336"/>
      <c r="AH49" s="336"/>
      <c r="AI49" s="342"/>
      <c r="AJ49" s="335"/>
      <c r="AK49" s="336"/>
      <c r="AL49" s="336"/>
      <c r="AM49" s="337"/>
      <c r="AN49" s="338"/>
      <c r="AO49" s="336"/>
      <c r="AP49" s="336"/>
      <c r="AQ49" s="342"/>
      <c r="AR49" s="306"/>
      <c r="AS49" s="302"/>
      <c r="AT49" s="302"/>
      <c r="AU49" s="302"/>
      <c r="AV49" s="302"/>
      <c r="AW49" s="313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6"/>
      <c r="BI49" s="306"/>
      <c r="BJ49" s="306"/>
      <c r="BK49" s="306"/>
      <c r="BL49" s="306"/>
      <c r="BM49" s="306"/>
      <c r="BN49" s="306"/>
      <c r="BO49" s="306"/>
      <c r="BP49" s="306"/>
      <c r="BQ49" s="306"/>
      <c r="BR49" s="306"/>
    </row>
    <row r="50" spans="1:70" s="323" customFormat="1" ht="12.75" outlineLevel="1" x14ac:dyDescent="0.2">
      <c r="A50" s="306"/>
      <c r="B50" s="314"/>
      <c r="C50" s="302"/>
      <c r="D50" s="298"/>
      <c r="E50" s="298"/>
      <c r="F50" s="302"/>
      <c r="G50" s="304"/>
      <c r="H50" s="299"/>
      <c r="I50" s="477"/>
      <c r="J50" s="477"/>
      <c r="K50" s="303"/>
      <c r="L50" s="478">
        <f t="shared" si="4"/>
        <v>0</v>
      </c>
      <c r="M50" s="301">
        <v>0</v>
      </c>
      <c r="N50" s="479">
        <f t="shared" si="15"/>
        <v>0</v>
      </c>
      <c r="O50" s="480"/>
      <c r="P50" s="335"/>
      <c r="Q50" s="336"/>
      <c r="R50" s="336"/>
      <c r="S50" s="337"/>
      <c r="T50" s="338"/>
      <c r="U50" s="336"/>
      <c r="V50" s="336"/>
      <c r="W50" s="339"/>
      <c r="X50" s="340"/>
      <c r="Y50" s="341"/>
      <c r="Z50" s="341"/>
      <c r="AA50" s="342"/>
      <c r="AB50" s="335"/>
      <c r="AC50" s="336"/>
      <c r="AD50" s="336"/>
      <c r="AE50" s="337"/>
      <c r="AF50" s="338"/>
      <c r="AG50" s="336"/>
      <c r="AH50" s="336"/>
      <c r="AI50" s="342"/>
      <c r="AJ50" s="335"/>
      <c r="AK50" s="336"/>
      <c r="AL50" s="336"/>
      <c r="AM50" s="337"/>
      <c r="AN50" s="338"/>
      <c r="AO50" s="336"/>
      <c r="AP50" s="336"/>
      <c r="AQ50" s="342"/>
      <c r="AR50" s="306"/>
      <c r="AS50" s="302"/>
      <c r="AT50" s="302"/>
      <c r="AU50" s="302"/>
      <c r="AV50" s="302"/>
      <c r="AW50" s="313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6"/>
      <c r="BI50" s="306"/>
      <c r="BJ50" s="306"/>
      <c r="BK50" s="306"/>
      <c r="BL50" s="306"/>
      <c r="BM50" s="306"/>
      <c r="BN50" s="306"/>
      <c r="BO50" s="306"/>
      <c r="BP50" s="306"/>
      <c r="BQ50" s="306"/>
      <c r="BR50" s="306"/>
    </row>
    <row r="51" spans="1:70" s="306" customFormat="1" ht="20.25" customHeight="1" x14ac:dyDescent="0.2">
      <c r="B51" s="343"/>
      <c r="C51" s="344"/>
      <c r="D51" s="345"/>
      <c r="E51" s="344"/>
      <c r="F51" s="345"/>
      <c r="G51" s="344"/>
      <c r="H51" s="345"/>
      <c r="I51" s="344"/>
      <c r="J51" s="345"/>
      <c r="K51" s="344"/>
      <c r="L51" s="345"/>
      <c r="M51" s="344"/>
      <c r="N51" s="345"/>
      <c r="O51" s="344"/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  <c r="AF51" s="346"/>
      <c r="AG51" s="346"/>
      <c r="AH51" s="346"/>
      <c r="AI51" s="346"/>
      <c r="AJ51" s="346"/>
      <c r="AK51" s="346"/>
      <c r="AL51" s="346"/>
      <c r="AM51" s="346"/>
      <c r="AN51" s="346"/>
      <c r="AO51" s="346"/>
      <c r="AP51" s="346"/>
      <c r="AQ51" s="346"/>
      <c r="AS51" s="291"/>
      <c r="AT51" s="291"/>
      <c r="AU51" s="291"/>
      <c r="AV51" s="291"/>
    </row>
    <row r="52" spans="1:70" s="352" customFormat="1" ht="47.25" x14ac:dyDescent="0.25">
      <c r="B52" s="733" t="s">
        <v>291</v>
      </c>
      <c r="C52" s="733"/>
      <c r="D52" s="592" t="s">
        <v>292</v>
      </c>
      <c r="E52" s="592" t="s">
        <v>278</v>
      </c>
      <c r="F52" s="592" t="s">
        <v>279</v>
      </c>
      <c r="G52" s="592" t="s">
        <v>293</v>
      </c>
      <c r="I52" s="355"/>
      <c r="J52" s="355"/>
      <c r="L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354"/>
      <c r="AN52" s="354"/>
      <c r="AO52" s="354"/>
      <c r="AP52" s="354"/>
      <c r="AQ52" s="354"/>
      <c r="AS52" s="353"/>
      <c r="AT52" s="353"/>
      <c r="AU52" s="353"/>
      <c r="AV52" s="353"/>
      <c r="AW52" s="353"/>
    </row>
    <row r="53" spans="1:70" s="306" customFormat="1" ht="21.75" customHeight="1" x14ac:dyDescent="0.2">
      <c r="B53" s="307">
        <f>B10</f>
        <v>1</v>
      </c>
      <c r="C53" s="563" t="str">
        <f>C10</f>
        <v>Conceptualización</v>
      </c>
      <c r="D53" s="348"/>
      <c r="E53" s="573">
        <f ca="1">N13</f>
        <v>0</v>
      </c>
      <c r="F53" s="573">
        <f>O10</f>
        <v>0</v>
      </c>
      <c r="G53" s="573">
        <f t="shared" ref="G53:G61" ca="1" si="16">F53-E53</f>
        <v>0</v>
      </c>
      <c r="I53" s="347"/>
      <c r="J53" s="347"/>
      <c r="L53" s="346"/>
      <c r="P53" s="346"/>
      <c r="Q53" s="346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6"/>
      <c r="AN53" s="346"/>
      <c r="AO53" s="346"/>
      <c r="AP53" s="346"/>
      <c r="AQ53" s="346"/>
      <c r="AS53" s="313"/>
      <c r="AT53" s="313"/>
      <c r="AU53" s="313"/>
      <c r="AV53" s="313"/>
      <c r="AW53" s="313"/>
    </row>
    <row r="54" spans="1:70" s="306" customFormat="1" ht="16.5" customHeight="1" x14ac:dyDescent="0.2">
      <c r="B54" s="307">
        <f>B14</f>
        <v>2</v>
      </c>
      <c r="C54" s="563" t="str">
        <f>C14</f>
        <v xml:space="preserve">Gestión de recursos </v>
      </c>
      <c r="D54" s="348"/>
      <c r="E54" s="573">
        <f ca="1">N14</f>
        <v>0</v>
      </c>
      <c r="F54" s="573">
        <f>O14</f>
        <v>0</v>
      </c>
      <c r="G54" s="573">
        <f t="shared" ca="1" si="16"/>
        <v>0</v>
      </c>
      <c r="I54" s="347"/>
      <c r="J54" s="347"/>
      <c r="L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  <c r="AI54" s="346"/>
      <c r="AJ54" s="346"/>
      <c r="AK54" s="346"/>
      <c r="AL54" s="346"/>
      <c r="AM54" s="346"/>
      <c r="AN54" s="346"/>
      <c r="AO54" s="346"/>
      <c r="AP54" s="346"/>
      <c r="AQ54" s="346"/>
      <c r="AS54" s="313"/>
      <c r="AT54" s="313"/>
      <c r="AU54" s="313"/>
      <c r="AV54" s="313"/>
      <c r="AW54" s="313"/>
    </row>
    <row r="55" spans="1:70" s="306" customFormat="1" ht="16.5" customHeight="1" x14ac:dyDescent="0.2">
      <c r="B55" s="307">
        <f>B18</f>
        <v>3</v>
      </c>
      <c r="C55" s="563" t="str">
        <f>C18</f>
        <v>Contratación</v>
      </c>
      <c r="D55" s="348"/>
      <c r="E55" s="573">
        <f ca="1">VLOOKUP(C55,CONTROL,12)</f>
        <v>0</v>
      </c>
      <c r="F55" s="573">
        <f>VLOOKUP(C55,CONTROL,13)</f>
        <v>0</v>
      </c>
      <c r="G55" s="573">
        <f t="shared" ca="1" si="16"/>
        <v>0</v>
      </c>
      <c r="I55" s="347"/>
      <c r="J55" s="347"/>
      <c r="L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46"/>
      <c r="AH55" s="346"/>
      <c r="AI55" s="346"/>
      <c r="AJ55" s="346"/>
      <c r="AK55" s="346"/>
      <c r="AL55" s="346"/>
      <c r="AM55" s="346"/>
      <c r="AN55" s="346"/>
      <c r="AO55" s="346"/>
      <c r="AP55" s="346"/>
      <c r="AQ55" s="346"/>
      <c r="AS55" s="313"/>
      <c r="AT55" s="313"/>
      <c r="AU55" s="313"/>
      <c r="AV55" s="313"/>
      <c r="AW55" s="313"/>
    </row>
    <row r="56" spans="1:70" s="306" customFormat="1" ht="16.5" customHeight="1" x14ac:dyDescent="0.2">
      <c r="B56" s="307">
        <f>B22</f>
        <v>4</v>
      </c>
      <c r="C56" s="563" t="str">
        <f>C22</f>
        <v>Planeación</v>
      </c>
      <c r="D56" s="348"/>
      <c r="E56" s="573">
        <f ca="1">VLOOKUP(C56,CONTROL,12)</f>
        <v>0</v>
      </c>
      <c r="F56" s="573">
        <f>VLOOKUP(C56,CONTROL,13)</f>
        <v>0</v>
      </c>
      <c r="G56" s="573">
        <f t="shared" ca="1" si="16"/>
        <v>0</v>
      </c>
      <c r="I56" s="347"/>
      <c r="J56" s="347"/>
      <c r="L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346"/>
      <c r="AJ56" s="346"/>
      <c r="AK56" s="346"/>
      <c r="AL56" s="346"/>
      <c r="AM56" s="346"/>
      <c r="AN56" s="346"/>
      <c r="AO56" s="346"/>
      <c r="AP56" s="346"/>
      <c r="AQ56" s="346"/>
      <c r="AS56" s="313"/>
      <c r="AT56" s="313"/>
      <c r="AU56" s="313"/>
      <c r="AV56" s="313"/>
      <c r="AW56" s="313"/>
    </row>
    <row r="57" spans="1:70" s="349" customFormat="1" ht="16.5" customHeight="1" x14ac:dyDescent="0.25">
      <c r="B57" s="307">
        <f>B26</f>
        <v>5</v>
      </c>
      <c r="C57" s="563" t="str">
        <f>C26</f>
        <v>Ejecución (Alinear a cada componente de la EDT)</v>
      </c>
      <c r="D57" s="348"/>
      <c r="E57" s="573">
        <f ca="1">VLOOKUP(C57,CONTROL,12)</f>
        <v>0</v>
      </c>
      <c r="F57" s="573">
        <f>VLOOKUP(C57,CONTROL,13)</f>
        <v>0</v>
      </c>
      <c r="G57" s="573">
        <f t="shared" ca="1" si="16"/>
        <v>0</v>
      </c>
      <c r="I57" s="350"/>
      <c r="J57" s="350"/>
      <c r="L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S57" s="313"/>
      <c r="AT57" s="313"/>
      <c r="AU57" s="313"/>
      <c r="AV57" s="313"/>
      <c r="AW57" s="313"/>
    </row>
    <row r="58" spans="1:70" s="349" customFormat="1" ht="16.5" customHeight="1" x14ac:dyDescent="0.25">
      <c r="B58" s="307">
        <f>B33</f>
        <v>6</v>
      </c>
      <c r="C58" s="563" t="str">
        <f>C33</f>
        <v>Pruebas</v>
      </c>
      <c r="D58" s="348"/>
      <c r="E58" s="573">
        <f ca="1">VLOOKUP(C58,CONTROL,12)</f>
        <v>0</v>
      </c>
      <c r="F58" s="573">
        <f>VLOOKUP(C58,CONTROL,13)</f>
        <v>0</v>
      </c>
      <c r="G58" s="573">
        <f t="shared" ca="1" si="16"/>
        <v>0</v>
      </c>
      <c r="I58" s="350"/>
      <c r="J58" s="350"/>
      <c r="L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S58" s="313"/>
      <c r="AT58" s="313"/>
      <c r="AU58" s="313"/>
      <c r="AV58" s="313"/>
      <c r="AW58" s="313"/>
    </row>
    <row r="59" spans="1:70" s="349" customFormat="1" ht="16.5" customHeight="1" x14ac:dyDescent="0.25">
      <c r="B59" s="307">
        <f>B41</f>
        <v>7</v>
      </c>
      <c r="C59" s="563" t="str">
        <f>C41</f>
        <v>Despliegue en operación</v>
      </c>
      <c r="D59" s="348"/>
      <c r="E59" s="573">
        <f ca="1">VLOOKUP(C59,CONTROL,12)</f>
        <v>0</v>
      </c>
      <c r="F59" s="573">
        <f>VLOOKUP(C59,CONTROL,13)</f>
        <v>0</v>
      </c>
      <c r="G59" s="573">
        <f t="shared" ca="1" si="16"/>
        <v>0</v>
      </c>
      <c r="I59" s="350"/>
      <c r="J59" s="350"/>
      <c r="L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S59" s="313"/>
      <c r="AT59" s="313"/>
      <c r="AU59" s="313"/>
      <c r="AV59" s="313"/>
      <c r="AW59" s="313"/>
    </row>
    <row r="60" spans="1:70" s="306" customFormat="1" ht="16.5" customHeight="1" thickBot="1" x14ac:dyDescent="0.25">
      <c r="B60" s="307">
        <f>B47</f>
        <v>8</v>
      </c>
      <c r="C60" s="563" t="str">
        <f>+C47</f>
        <v>Cierre</v>
      </c>
      <c r="D60" s="348"/>
      <c r="E60" s="573">
        <f ca="1">+N47</f>
        <v>0</v>
      </c>
      <c r="F60" s="573">
        <f>+O47</f>
        <v>0</v>
      </c>
      <c r="G60" s="573">
        <f t="shared" ca="1" si="16"/>
        <v>0</v>
      </c>
      <c r="I60" s="347"/>
      <c r="J60" s="347"/>
      <c r="L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  <c r="AA60" s="346"/>
      <c r="AB60" s="346"/>
      <c r="AC60" s="346"/>
      <c r="AD60" s="346"/>
      <c r="AE60" s="346"/>
      <c r="AF60" s="346"/>
      <c r="AG60" s="346"/>
      <c r="AH60" s="346"/>
      <c r="AI60" s="346"/>
      <c r="AJ60" s="346"/>
      <c r="AK60" s="346"/>
      <c r="AL60" s="346"/>
      <c r="AM60" s="346"/>
      <c r="AN60" s="346"/>
      <c r="AO60" s="346"/>
      <c r="AP60" s="346"/>
      <c r="AQ60" s="346"/>
      <c r="AS60" s="313"/>
      <c r="AT60" s="313"/>
      <c r="AU60" s="313"/>
      <c r="AV60" s="313"/>
      <c r="AW60" s="313"/>
    </row>
    <row r="61" spans="1:70" s="306" customFormat="1" ht="13.5" thickBot="1" x14ac:dyDescent="0.25">
      <c r="B61" s="346"/>
      <c r="C61" s="351"/>
      <c r="D61" s="593">
        <f>SUM(D53:D60)</f>
        <v>0</v>
      </c>
      <c r="E61" s="594">
        <f ca="1">SUM(E53:E60)</f>
        <v>0</v>
      </c>
      <c r="F61" s="594">
        <f>SUM(F53:F60)</f>
        <v>0</v>
      </c>
      <c r="G61" s="595">
        <f t="shared" ca="1" si="16"/>
        <v>0</v>
      </c>
      <c r="I61" s="347"/>
      <c r="J61" s="347"/>
      <c r="L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6"/>
      <c r="AG61" s="346"/>
      <c r="AH61" s="346"/>
      <c r="AI61" s="346"/>
      <c r="AJ61" s="346"/>
      <c r="AK61" s="346"/>
      <c r="AL61" s="346"/>
      <c r="AM61" s="346"/>
      <c r="AN61" s="346"/>
      <c r="AO61" s="346"/>
      <c r="AP61" s="346"/>
      <c r="AQ61" s="346"/>
      <c r="AS61" s="313"/>
      <c r="AT61" s="313"/>
      <c r="AU61" s="313"/>
      <c r="AV61" s="313"/>
      <c r="AW61" s="313"/>
    </row>
    <row r="62" spans="1:70" s="306" customFormat="1" ht="12.75" x14ac:dyDescent="0.2">
      <c r="B62" s="346"/>
      <c r="C62" s="454"/>
      <c r="D62" s="455"/>
      <c r="E62" s="456"/>
      <c r="F62" s="456"/>
      <c r="I62" s="347"/>
      <c r="J62" s="347"/>
      <c r="L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  <c r="AG62" s="346"/>
      <c r="AH62" s="346"/>
      <c r="AI62" s="346"/>
      <c r="AJ62" s="346"/>
      <c r="AK62" s="346"/>
      <c r="AL62" s="346"/>
      <c r="AM62" s="346"/>
      <c r="AN62" s="346"/>
      <c r="AO62" s="346"/>
      <c r="AP62" s="346"/>
      <c r="AQ62" s="346"/>
      <c r="AS62" s="313"/>
      <c r="AT62" s="313"/>
      <c r="AU62" s="313"/>
      <c r="AV62" s="313"/>
      <c r="AW62" s="313"/>
    </row>
    <row r="63" spans="1:70" s="306" customFormat="1" ht="12.75" hidden="1" x14ac:dyDescent="0.2">
      <c r="B63" s="346"/>
      <c r="C63" s="351"/>
      <c r="D63" s="457"/>
      <c r="G63" s="347"/>
      <c r="H63" s="347"/>
      <c r="I63" s="347"/>
      <c r="J63" s="347"/>
      <c r="L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6"/>
      <c r="AG63" s="346"/>
      <c r="AH63" s="346"/>
      <c r="AI63" s="346"/>
      <c r="AJ63" s="346"/>
      <c r="AK63" s="346"/>
      <c r="AL63" s="346"/>
      <c r="AM63" s="346"/>
      <c r="AN63" s="346"/>
      <c r="AO63" s="346"/>
      <c r="AP63" s="346"/>
      <c r="AQ63" s="346"/>
      <c r="AS63" s="313"/>
      <c r="AT63" s="313"/>
      <c r="AU63" s="313"/>
      <c r="AV63" s="313"/>
      <c r="AW63" s="313"/>
    </row>
    <row r="64" spans="1:70" s="306" customFormat="1" ht="12.75" hidden="1" x14ac:dyDescent="0.2">
      <c r="B64" s="346"/>
      <c r="C64" s="351"/>
      <c r="D64" s="457"/>
      <c r="E64" s="458"/>
      <c r="G64" s="347"/>
      <c r="H64" s="347"/>
      <c r="I64" s="347"/>
      <c r="J64" s="347"/>
      <c r="L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6"/>
      <c r="AI64" s="346"/>
      <c r="AJ64" s="346"/>
      <c r="AK64" s="346"/>
      <c r="AL64" s="346"/>
      <c r="AM64" s="346"/>
      <c r="AN64" s="346"/>
      <c r="AO64" s="346"/>
      <c r="AP64" s="346"/>
      <c r="AQ64" s="346"/>
      <c r="AS64" s="313"/>
      <c r="AT64" s="313"/>
      <c r="AU64" s="313"/>
      <c r="AV64" s="313"/>
      <c r="AW64" s="313"/>
    </row>
    <row r="65" spans="2:49" s="306" customFormat="1" ht="12.75" hidden="1" x14ac:dyDescent="0.2">
      <c r="B65" s="346"/>
      <c r="C65" s="351"/>
      <c r="D65" s="457"/>
      <c r="E65" s="458"/>
      <c r="G65" s="347"/>
      <c r="H65" s="347"/>
      <c r="I65" s="347"/>
      <c r="J65" s="347"/>
      <c r="L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46"/>
      <c r="AH65" s="346"/>
      <c r="AI65" s="346"/>
      <c r="AJ65" s="346"/>
      <c r="AK65" s="346"/>
      <c r="AL65" s="346"/>
      <c r="AM65" s="346"/>
      <c r="AN65" s="346"/>
      <c r="AO65" s="346"/>
      <c r="AP65" s="346"/>
      <c r="AQ65" s="346"/>
      <c r="AS65" s="313"/>
      <c r="AT65" s="313"/>
      <c r="AU65" s="313"/>
      <c r="AV65" s="313"/>
      <c r="AW65" s="313"/>
    </row>
    <row r="66" spans="2:49" s="306" customFormat="1" ht="12.75" hidden="1" x14ac:dyDescent="0.2">
      <c r="B66" s="346"/>
      <c r="C66" s="351"/>
      <c r="D66" s="457"/>
      <c r="E66" s="458"/>
      <c r="G66" s="347"/>
      <c r="H66" s="347"/>
      <c r="I66" s="347"/>
      <c r="J66" s="347"/>
      <c r="L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  <c r="AG66" s="346"/>
      <c r="AH66" s="346"/>
      <c r="AI66" s="346"/>
      <c r="AJ66" s="346"/>
      <c r="AK66" s="346"/>
      <c r="AL66" s="346"/>
      <c r="AM66" s="346"/>
      <c r="AN66" s="346"/>
      <c r="AO66" s="346"/>
      <c r="AP66" s="346"/>
      <c r="AQ66" s="346"/>
      <c r="AS66" s="313"/>
      <c r="AT66" s="313"/>
      <c r="AU66" s="313"/>
      <c r="AV66" s="313"/>
      <c r="AW66" s="313"/>
    </row>
    <row r="67" spans="2:49" s="306" customFormat="1" ht="12.75" hidden="1" x14ac:dyDescent="0.2">
      <c r="B67" s="346"/>
      <c r="C67" s="351"/>
      <c r="D67" s="457"/>
      <c r="E67" s="458"/>
      <c r="G67" s="347"/>
      <c r="H67" s="347"/>
      <c r="I67" s="347"/>
      <c r="J67" s="347"/>
      <c r="L67" s="346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  <c r="AA67" s="346"/>
      <c r="AB67" s="346"/>
      <c r="AC67" s="346"/>
      <c r="AD67" s="346"/>
      <c r="AE67" s="346"/>
      <c r="AF67" s="346"/>
      <c r="AG67" s="346"/>
      <c r="AH67" s="346"/>
      <c r="AI67" s="346"/>
      <c r="AJ67" s="346"/>
      <c r="AK67" s="346"/>
      <c r="AL67" s="346"/>
      <c r="AM67" s="346"/>
      <c r="AN67" s="346"/>
      <c r="AO67" s="346"/>
      <c r="AP67" s="346"/>
      <c r="AQ67" s="346"/>
      <c r="AS67" s="313"/>
      <c r="AT67" s="313"/>
      <c r="AU67" s="313"/>
      <c r="AV67" s="313"/>
      <c r="AW67" s="313"/>
    </row>
    <row r="68" spans="2:49" s="306" customFormat="1" ht="12.75" hidden="1" x14ac:dyDescent="0.2">
      <c r="B68" s="346"/>
      <c r="C68" s="351"/>
      <c r="D68" s="457"/>
      <c r="E68" s="458"/>
      <c r="G68" s="347"/>
      <c r="H68" s="347"/>
      <c r="I68" s="347"/>
      <c r="J68" s="347"/>
      <c r="L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  <c r="AG68" s="346"/>
      <c r="AH68" s="346"/>
      <c r="AI68" s="346"/>
      <c r="AJ68" s="346"/>
      <c r="AK68" s="346"/>
      <c r="AL68" s="346"/>
      <c r="AM68" s="346"/>
      <c r="AN68" s="346"/>
      <c r="AO68" s="346"/>
      <c r="AP68" s="346"/>
      <c r="AQ68" s="346"/>
      <c r="AS68" s="313"/>
      <c r="AT68" s="313"/>
      <c r="AU68" s="313"/>
      <c r="AV68" s="313"/>
      <c r="AW68" s="313"/>
    </row>
    <row r="69" spans="2:49" s="306" customFormat="1" ht="12.75" hidden="1" x14ac:dyDescent="0.2">
      <c r="B69" s="346"/>
      <c r="C69" s="351"/>
      <c r="D69" s="457"/>
      <c r="E69" s="458"/>
      <c r="G69" s="347"/>
      <c r="H69" s="347"/>
      <c r="I69" s="347"/>
      <c r="J69" s="347"/>
      <c r="L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  <c r="AA69" s="346"/>
      <c r="AB69" s="346"/>
      <c r="AC69" s="346"/>
      <c r="AD69" s="346"/>
      <c r="AE69" s="346"/>
      <c r="AF69" s="346"/>
      <c r="AG69" s="346"/>
      <c r="AH69" s="346"/>
      <c r="AI69" s="346"/>
      <c r="AJ69" s="346"/>
      <c r="AK69" s="346"/>
      <c r="AL69" s="346"/>
      <c r="AM69" s="346"/>
      <c r="AN69" s="346"/>
      <c r="AO69" s="346"/>
      <c r="AP69" s="346"/>
      <c r="AQ69" s="346"/>
      <c r="AS69" s="313"/>
      <c r="AT69" s="313"/>
      <c r="AU69" s="313"/>
      <c r="AV69" s="313"/>
      <c r="AW69" s="313"/>
    </row>
    <row r="70" spans="2:49" s="306" customFormat="1" ht="12.75" hidden="1" x14ac:dyDescent="0.2">
      <c r="B70" s="346"/>
      <c r="C70" s="351"/>
      <c r="D70" s="457"/>
      <c r="E70" s="458"/>
      <c r="G70" s="347"/>
      <c r="H70" s="347"/>
      <c r="I70" s="347"/>
      <c r="J70" s="347"/>
      <c r="L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  <c r="AA70" s="346"/>
      <c r="AB70" s="346"/>
      <c r="AC70" s="346"/>
      <c r="AD70" s="346"/>
      <c r="AE70" s="346"/>
      <c r="AF70" s="346"/>
      <c r="AG70" s="346"/>
      <c r="AH70" s="346"/>
      <c r="AI70" s="346"/>
      <c r="AJ70" s="346"/>
      <c r="AK70" s="346"/>
      <c r="AL70" s="346"/>
      <c r="AM70" s="346"/>
      <c r="AN70" s="346"/>
      <c r="AO70" s="346"/>
      <c r="AP70" s="346"/>
      <c r="AQ70" s="346"/>
      <c r="AS70" s="313"/>
      <c r="AT70" s="313"/>
      <c r="AU70" s="313"/>
      <c r="AV70" s="313"/>
      <c r="AW70" s="313"/>
    </row>
    <row r="71" spans="2:49" s="306" customFormat="1" ht="12.75" hidden="1" x14ac:dyDescent="0.2">
      <c r="B71" s="346"/>
      <c r="C71" s="351"/>
      <c r="D71" s="457"/>
      <c r="E71" s="458"/>
      <c r="G71" s="347"/>
      <c r="H71" s="347"/>
      <c r="I71" s="347"/>
      <c r="J71" s="347"/>
      <c r="L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6"/>
      <c r="AM71" s="346"/>
      <c r="AN71" s="346"/>
      <c r="AO71" s="346"/>
      <c r="AP71" s="346"/>
      <c r="AQ71" s="346"/>
      <c r="AS71" s="313"/>
      <c r="AT71" s="313"/>
      <c r="AU71" s="313"/>
      <c r="AV71" s="313"/>
      <c r="AW71" s="313"/>
    </row>
    <row r="72" spans="2:49" s="306" customFormat="1" ht="12.75" hidden="1" x14ac:dyDescent="0.2">
      <c r="B72" s="346"/>
      <c r="C72" s="351"/>
      <c r="D72" s="457"/>
      <c r="E72" s="458"/>
      <c r="G72" s="347"/>
      <c r="H72" s="347"/>
      <c r="I72" s="347"/>
      <c r="J72" s="347"/>
      <c r="L72" s="346"/>
      <c r="P72" s="346"/>
      <c r="Q72" s="346"/>
      <c r="R72" s="346"/>
      <c r="S72" s="346"/>
      <c r="T72" s="346"/>
      <c r="U72" s="346"/>
      <c r="V72" s="346"/>
      <c r="W72" s="346"/>
      <c r="X72" s="346"/>
      <c r="Y72" s="346"/>
      <c r="Z72" s="346"/>
      <c r="AA72" s="346"/>
      <c r="AB72" s="346"/>
      <c r="AC72" s="346"/>
      <c r="AD72" s="346"/>
      <c r="AE72" s="346"/>
      <c r="AF72" s="346"/>
      <c r="AG72" s="346"/>
      <c r="AH72" s="346"/>
      <c r="AI72" s="346"/>
      <c r="AJ72" s="346"/>
      <c r="AK72" s="346"/>
      <c r="AL72" s="346"/>
      <c r="AM72" s="346"/>
      <c r="AN72" s="346"/>
      <c r="AO72" s="346"/>
      <c r="AP72" s="346"/>
      <c r="AQ72" s="346"/>
      <c r="AS72" s="313"/>
      <c r="AT72" s="313"/>
      <c r="AU72" s="313"/>
      <c r="AV72" s="313"/>
      <c r="AW72" s="313"/>
    </row>
    <row r="73" spans="2:49" s="306" customFormat="1" ht="12.75" hidden="1" x14ac:dyDescent="0.2">
      <c r="B73" s="346"/>
      <c r="C73" s="351"/>
      <c r="D73" s="457"/>
      <c r="E73" s="458"/>
      <c r="G73" s="347"/>
      <c r="H73" s="347"/>
      <c r="I73" s="347"/>
      <c r="J73" s="347"/>
      <c r="L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6"/>
      <c r="AA73" s="346"/>
      <c r="AB73" s="346"/>
      <c r="AC73" s="346"/>
      <c r="AD73" s="346"/>
      <c r="AE73" s="346"/>
      <c r="AF73" s="346"/>
      <c r="AG73" s="346"/>
      <c r="AH73" s="346"/>
      <c r="AI73" s="346"/>
      <c r="AJ73" s="346"/>
      <c r="AK73" s="346"/>
      <c r="AL73" s="346"/>
      <c r="AM73" s="346"/>
      <c r="AN73" s="346"/>
      <c r="AO73" s="346"/>
      <c r="AP73" s="346"/>
      <c r="AQ73" s="346"/>
      <c r="AS73" s="313"/>
      <c r="AT73" s="313"/>
      <c r="AU73" s="313"/>
      <c r="AV73" s="313"/>
      <c r="AW73" s="313"/>
    </row>
    <row r="74" spans="2:49" s="306" customFormat="1" ht="12.75" hidden="1" x14ac:dyDescent="0.2">
      <c r="B74" s="346"/>
      <c r="C74" s="351"/>
      <c r="D74" s="457"/>
      <c r="E74" s="458"/>
      <c r="G74" s="347"/>
      <c r="H74" s="347"/>
      <c r="I74" s="347"/>
      <c r="J74" s="347"/>
      <c r="L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  <c r="AF74" s="346"/>
      <c r="AG74" s="346"/>
      <c r="AH74" s="346"/>
      <c r="AI74" s="346"/>
      <c r="AJ74" s="346"/>
      <c r="AK74" s="346"/>
      <c r="AL74" s="346"/>
      <c r="AM74" s="346"/>
      <c r="AN74" s="346"/>
      <c r="AO74" s="346"/>
      <c r="AP74" s="346"/>
      <c r="AQ74" s="346"/>
      <c r="AS74" s="313"/>
      <c r="AT74" s="313"/>
      <c r="AU74" s="313"/>
      <c r="AV74" s="313"/>
      <c r="AW74" s="313"/>
    </row>
    <row r="75" spans="2:49" s="306" customFormat="1" ht="12.75" hidden="1" x14ac:dyDescent="0.2">
      <c r="B75" s="346"/>
      <c r="C75" s="351"/>
      <c r="D75" s="457"/>
      <c r="E75" s="458"/>
      <c r="G75" s="347"/>
      <c r="H75" s="347"/>
      <c r="I75" s="347"/>
      <c r="J75" s="347"/>
      <c r="L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6"/>
      <c r="AB75" s="346"/>
      <c r="AC75" s="346"/>
      <c r="AD75" s="346"/>
      <c r="AE75" s="346"/>
      <c r="AF75" s="346"/>
      <c r="AG75" s="346"/>
      <c r="AH75" s="346"/>
      <c r="AI75" s="346"/>
      <c r="AJ75" s="346"/>
      <c r="AK75" s="346"/>
      <c r="AL75" s="346"/>
      <c r="AM75" s="346"/>
      <c r="AN75" s="346"/>
      <c r="AO75" s="346"/>
      <c r="AP75" s="346"/>
      <c r="AQ75" s="346"/>
      <c r="AS75" s="313"/>
      <c r="AT75" s="313"/>
      <c r="AU75" s="313"/>
      <c r="AV75" s="313"/>
      <c r="AW75" s="313"/>
    </row>
    <row r="76" spans="2:49" s="306" customFormat="1" ht="12.75" hidden="1" x14ac:dyDescent="0.2">
      <c r="B76" s="346"/>
      <c r="C76" s="351"/>
      <c r="D76" s="457"/>
      <c r="E76" s="458"/>
      <c r="G76" s="347"/>
      <c r="H76" s="347"/>
      <c r="I76" s="347"/>
      <c r="J76" s="347"/>
      <c r="L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6"/>
      <c r="AK76" s="346"/>
      <c r="AL76" s="346"/>
      <c r="AM76" s="346"/>
      <c r="AN76" s="346"/>
      <c r="AO76" s="346"/>
      <c r="AP76" s="346"/>
      <c r="AQ76" s="346"/>
      <c r="AS76" s="313"/>
      <c r="AT76" s="313"/>
      <c r="AU76" s="313"/>
      <c r="AV76" s="313"/>
      <c r="AW76" s="313"/>
    </row>
    <row r="77" spans="2:49" s="306" customFormat="1" ht="12.75" hidden="1" x14ac:dyDescent="0.2">
      <c r="B77" s="346"/>
      <c r="C77" s="351"/>
      <c r="D77" s="457"/>
      <c r="E77" s="458"/>
      <c r="G77" s="347"/>
      <c r="H77" s="347"/>
      <c r="I77" s="347"/>
      <c r="J77" s="347"/>
      <c r="L77" s="346"/>
      <c r="P77" s="346"/>
      <c r="Q77" s="346"/>
      <c r="R77" s="346"/>
      <c r="S77" s="346"/>
      <c r="T77" s="346"/>
      <c r="U77" s="346"/>
      <c r="V77" s="346"/>
      <c r="W77" s="346"/>
      <c r="X77" s="346"/>
      <c r="Y77" s="346"/>
      <c r="Z77" s="346"/>
      <c r="AA77" s="346"/>
      <c r="AB77" s="346"/>
      <c r="AC77" s="346"/>
      <c r="AD77" s="346"/>
      <c r="AE77" s="346"/>
      <c r="AF77" s="346"/>
      <c r="AG77" s="346"/>
      <c r="AH77" s="346"/>
      <c r="AI77" s="346"/>
      <c r="AJ77" s="346"/>
      <c r="AK77" s="346"/>
      <c r="AL77" s="346"/>
      <c r="AM77" s="346"/>
      <c r="AN77" s="346"/>
      <c r="AO77" s="346"/>
      <c r="AP77" s="346"/>
      <c r="AQ77" s="346"/>
      <c r="AS77" s="313"/>
      <c r="AT77" s="313"/>
      <c r="AU77" s="313"/>
      <c r="AV77" s="313"/>
      <c r="AW77" s="313"/>
    </row>
    <row r="78" spans="2:49" s="306" customFormat="1" ht="12.75" hidden="1" x14ac:dyDescent="0.2">
      <c r="B78" s="346"/>
      <c r="C78" s="351"/>
      <c r="D78" s="457"/>
      <c r="E78" s="458"/>
      <c r="G78" s="347"/>
      <c r="H78" s="347"/>
      <c r="I78" s="347"/>
      <c r="J78" s="347"/>
      <c r="L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  <c r="AG78" s="346"/>
      <c r="AH78" s="346"/>
      <c r="AI78" s="346"/>
      <c r="AJ78" s="346"/>
      <c r="AK78" s="346"/>
      <c r="AL78" s="346"/>
      <c r="AM78" s="346"/>
      <c r="AN78" s="346"/>
      <c r="AO78" s="346"/>
      <c r="AP78" s="346"/>
      <c r="AQ78" s="346"/>
      <c r="AS78" s="313"/>
      <c r="AT78" s="313"/>
      <c r="AU78" s="313"/>
      <c r="AV78" s="313"/>
      <c r="AW78" s="313"/>
    </row>
    <row r="79" spans="2:49" s="306" customFormat="1" ht="12.75" hidden="1" x14ac:dyDescent="0.2">
      <c r="B79" s="346"/>
      <c r="C79" s="351"/>
      <c r="D79" s="457"/>
      <c r="E79" s="458"/>
      <c r="G79" s="347"/>
      <c r="H79" s="347"/>
      <c r="I79" s="347"/>
      <c r="J79" s="347"/>
      <c r="L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S79" s="313"/>
      <c r="AT79" s="313"/>
      <c r="AU79" s="313"/>
      <c r="AV79" s="313"/>
      <c r="AW79" s="313"/>
    </row>
    <row r="80" spans="2:49" s="306" customFormat="1" ht="12.75" hidden="1" x14ac:dyDescent="0.2">
      <c r="B80" s="346"/>
      <c r="C80" s="351"/>
      <c r="D80" s="457"/>
      <c r="E80" s="458"/>
      <c r="G80" s="347"/>
      <c r="H80" s="347"/>
      <c r="I80" s="347"/>
      <c r="J80" s="347"/>
      <c r="L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S80" s="313"/>
      <c r="AT80" s="313"/>
      <c r="AU80" s="313"/>
      <c r="AV80" s="313"/>
      <c r="AW80" s="313"/>
    </row>
    <row r="81" spans="2:49" s="306" customFormat="1" ht="12.75" hidden="1" x14ac:dyDescent="0.2">
      <c r="B81" s="346"/>
      <c r="C81" s="351"/>
      <c r="D81" s="457"/>
      <c r="E81" s="458"/>
      <c r="G81" s="347"/>
      <c r="H81" s="347"/>
      <c r="I81" s="347"/>
      <c r="J81" s="347"/>
      <c r="L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6"/>
      <c r="AJ81" s="346"/>
      <c r="AK81" s="346"/>
      <c r="AL81" s="346"/>
      <c r="AM81" s="346"/>
      <c r="AN81" s="346"/>
      <c r="AO81" s="346"/>
      <c r="AP81" s="346"/>
      <c r="AQ81" s="346"/>
      <c r="AS81" s="313"/>
      <c r="AT81" s="313"/>
      <c r="AU81" s="313"/>
      <c r="AV81" s="313"/>
      <c r="AW81" s="313"/>
    </row>
    <row r="82" spans="2:49" s="306" customFormat="1" ht="12.75" hidden="1" x14ac:dyDescent="0.2">
      <c r="B82" s="346"/>
      <c r="C82" s="351"/>
      <c r="D82" s="457"/>
      <c r="E82" s="458"/>
      <c r="G82" s="347"/>
      <c r="H82" s="347"/>
      <c r="I82" s="347"/>
      <c r="J82" s="347"/>
      <c r="L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  <c r="AG82" s="346"/>
      <c r="AH82" s="346"/>
      <c r="AI82" s="346"/>
      <c r="AJ82" s="346"/>
      <c r="AK82" s="346"/>
      <c r="AL82" s="346"/>
      <c r="AM82" s="346"/>
      <c r="AN82" s="346"/>
      <c r="AO82" s="346"/>
      <c r="AP82" s="346"/>
      <c r="AQ82" s="346"/>
      <c r="AS82" s="313"/>
      <c r="AT82" s="313"/>
      <c r="AU82" s="313"/>
      <c r="AV82" s="313"/>
      <c r="AW82" s="313"/>
    </row>
    <row r="83" spans="2:49" s="306" customFormat="1" ht="12.75" hidden="1" x14ac:dyDescent="0.2">
      <c r="B83" s="346"/>
      <c r="C83" s="351"/>
      <c r="D83" s="457"/>
      <c r="E83" s="458"/>
      <c r="G83" s="347"/>
      <c r="H83" s="347"/>
      <c r="I83" s="347"/>
      <c r="J83" s="347"/>
      <c r="L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E83" s="346"/>
      <c r="AF83" s="346"/>
      <c r="AG83" s="346"/>
      <c r="AH83" s="346"/>
      <c r="AI83" s="346"/>
      <c r="AJ83" s="346"/>
      <c r="AK83" s="346"/>
      <c r="AL83" s="346"/>
      <c r="AM83" s="346"/>
      <c r="AN83" s="346"/>
      <c r="AO83" s="346"/>
      <c r="AP83" s="346"/>
      <c r="AQ83" s="346"/>
      <c r="AS83" s="313"/>
      <c r="AT83" s="313"/>
      <c r="AU83" s="313"/>
      <c r="AV83" s="313"/>
      <c r="AW83" s="313"/>
    </row>
    <row r="84" spans="2:49" s="306" customFormat="1" ht="12.75" hidden="1" x14ac:dyDescent="0.2">
      <c r="B84" s="346"/>
      <c r="C84" s="351"/>
      <c r="D84" s="457"/>
      <c r="E84" s="458"/>
      <c r="G84" s="347"/>
      <c r="H84" s="347"/>
      <c r="I84" s="347"/>
      <c r="J84" s="347"/>
      <c r="L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6"/>
      <c r="AJ84" s="346"/>
      <c r="AK84" s="346"/>
      <c r="AL84" s="346"/>
      <c r="AM84" s="346"/>
      <c r="AN84" s="346"/>
      <c r="AO84" s="346"/>
      <c r="AP84" s="346"/>
      <c r="AQ84" s="346"/>
      <c r="AS84" s="313"/>
      <c r="AT84" s="313"/>
      <c r="AU84" s="313"/>
      <c r="AV84" s="313"/>
      <c r="AW84" s="313"/>
    </row>
    <row r="85" spans="2:49" s="306" customFormat="1" ht="12.75" hidden="1" x14ac:dyDescent="0.2">
      <c r="B85" s="346"/>
      <c r="C85" s="351"/>
      <c r="D85" s="457"/>
      <c r="E85" s="458"/>
      <c r="G85" s="347"/>
      <c r="H85" s="347"/>
      <c r="I85" s="347"/>
      <c r="J85" s="347"/>
      <c r="L85" s="346"/>
      <c r="P85" s="346"/>
      <c r="Q85" s="346"/>
      <c r="R85" s="346"/>
      <c r="S85" s="346"/>
      <c r="T85" s="346"/>
      <c r="U85" s="346"/>
      <c r="V85" s="346"/>
      <c r="W85" s="346"/>
      <c r="X85" s="346"/>
      <c r="Y85" s="346"/>
      <c r="Z85" s="346"/>
      <c r="AA85" s="346"/>
      <c r="AB85" s="346"/>
      <c r="AC85" s="346"/>
      <c r="AD85" s="346"/>
      <c r="AE85" s="346"/>
      <c r="AF85" s="346"/>
      <c r="AG85" s="346"/>
      <c r="AH85" s="346"/>
      <c r="AI85" s="346"/>
      <c r="AJ85" s="346"/>
      <c r="AK85" s="346"/>
      <c r="AL85" s="346"/>
      <c r="AM85" s="346"/>
      <c r="AN85" s="346"/>
      <c r="AO85" s="346"/>
      <c r="AP85" s="346"/>
      <c r="AQ85" s="346"/>
      <c r="AS85" s="313"/>
      <c r="AT85" s="313"/>
      <c r="AU85" s="313"/>
      <c r="AV85" s="313"/>
      <c r="AW85" s="313"/>
    </row>
    <row r="86" spans="2:49" s="306" customFormat="1" ht="12.75" hidden="1" x14ac:dyDescent="0.2">
      <c r="B86" s="346"/>
      <c r="C86" s="351"/>
      <c r="D86" s="457"/>
      <c r="E86" s="458"/>
      <c r="G86" s="347"/>
      <c r="H86" s="347"/>
      <c r="I86" s="347"/>
      <c r="J86" s="347"/>
      <c r="L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  <c r="AA86" s="346"/>
      <c r="AB86" s="346"/>
      <c r="AC86" s="346"/>
      <c r="AD86" s="346"/>
      <c r="AE86" s="346"/>
      <c r="AF86" s="346"/>
      <c r="AG86" s="346"/>
      <c r="AH86" s="346"/>
      <c r="AI86" s="346"/>
      <c r="AJ86" s="346"/>
      <c r="AK86" s="346"/>
      <c r="AL86" s="346"/>
      <c r="AM86" s="346"/>
      <c r="AN86" s="346"/>
      <c r="AO86" s="346"/>
      <c r="AP86" s="346"/>
      <c r="AQ86" s="346"/>
      <c r="AS86" s="313"/>
      <c r="AT86" s="313"/>
      <c r="AU86" s="313"/>
      <c r="AV86" s="313"/>
      <c r="AW86" s="313"/>
    </row>
    <row r="87" spans="2:49" s="306" customFormat="1" ht="12.75" hidden="1" x14ac:dyDescent="0.2">
      <c r="B87" s="346"/>
      <c r="C87" s="351"/>
      <c r="D87" s="457"/>
      <c r="E87" s="458"/>
      <c r="G87" s="347"/>
      <c r="H87" s="347"/>
      <c r="I87" s="347"/>
      <c r="J87" s="347"/>
      <c r="L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  <c r="AA87" s="346"/>
      <c r="AB87" s="346"/>
      <c r="AC87" s="346"/>
      <c r="AD87" s="346"/>
      <c r="AE87" s="346"/>
      <c r="AF87" s="346"/>
      <c r="AG87" s="346"/>
      <c r="AH87" s="346"/>
      <c r="AI87" s="346"/>
      <c r="AJ87" s="346"/>
      <c r="AK87" s="346"/>
      <c r="AL87" s="346"/>
      <c r="AM87" s="346"/>
      <c r="AN87" s="346"/>
      <c r="AO87" s="346"/>
      <c r="AP87" s="346"/>
      <c r="AQ87" s="346"/>
      <c r="AS87" s="313"/>
      <c r="AT87" s="313"/>
      <c r="AU87" s="313"/>
      <c r="AV87" s="313"/>
      <c r="AW87" s="313"/>
    </row>
    <row r="88" spans="2:49" s="306" customFormat="1" ht="12.75" hidden="1" x14ac:dyDescent="0.2">
      <c r="B88" s="346"/>
      <c r="C88" s="351"/>
      <c r="D88" s="457"/>
      <c r="E88" s="458"/>
      <c r="G88" s="347"/>
      <c r="H88" s="347"/>
      <c r="I88" s="347"/>
      <c r="J88" s="347"/>
      <c r="L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  <c r="AA88" s="346"/>
      <c r="AB88" s="346"/>
      <c r="AC88" s="346"/>
      <c r="AD88" s="346"/>
      <c r="AE88" s="346"/>
      <c r="AF88" s="346"/>
      <c r="AG88" s="346"/>
      <c r="AH88" s="346"/>
      <c r="AI88" s="346"/>
      <c r="AJ88" s="346"/>
      <c r="AK88" s="346"/>
      <c r="AL88" s="346"/>
      <c r="AM88" s="346"/>
      <c r="AN88" s="346"/>
      <c r="AO88" s="346"/>
      <c r="AP88" s="346"/>
      <c r="AQ88" s="346"/>
      <c r="AS88" s="313"/>
      <c r="AT88" s="313"/>
      <c r="AU88" s="313"/>
      <c r="AV88" s="313"/>
      <c r="AW88" s="313"/>
    </row>
    <row r="89" spans="2:49" s="306" customFormat="1" ht="12.75" hidden="1" x14ac:dyDescent="0.2">
      <c r="B89" s="346"/>
      <c r="C89" s="351"/>
      <c r="D89" s="457"/>
      <c r="E89" s="458"/>
      <c r="G89" s="347"/>
      <c r="H89" s="347"/>
      <c r="I89" s="347"/>
      <c r="J89" s="347"/>
      <c r="L89" s="346"/>
      <c r="P89" s="346"/>
      <c r="Q89" s="346"/>
      <c r="R89" s="346"/>
      <c r="S89" s="346"/>
      <c r="T89" s="346"/>
      <c r="U89" s="346"/>
      <c r="V89" s="346"/>
      <c r="W89" s="346"/>
      <c r="X89" s="346"/>
      <c r="Y89" s="346"/>
      <c r="Z89" s="346"/>
      <c r="AA89" s="346"/>
      <c r="AB89" s="346"/>
      <c r="AC89" s="346"/>
      <c r="AD89" s="346"/>
      <c r="AE89" s="346"/>
      <c r="AF89" s="346"/>
      <c r="AG89" s="346"/>
      <c r="AH89" s="346"/>
      <c r="AI89" s="346"/>
      <c r="AJ89" s="346"/>
      <c r="AK89" s="346"/>
      <c r="AL89" s="346"/>
      <c r="AM89" s="346"/>
      <c r="AN89" s="346"/>
      <c r="AO89" s="346"/>
      <c r="AP89" s="346"/>
      <c r="AQ89" s="346"/>
      <c r="AS89" s="313"/>
      <c r="AT89" s="313"/>
      <c r="AU89" s="313"/>
      <c r="AV89" s="313"/>
      <c r="AW89" s="313"/>
    </row>
    <row r="90" spans="2:49" s="306" customFormat="1" ht="12.75" hidden="1" x14ac:dyDescent="0.2">
      <c r="B90" s="346"/>
      <c r="C90" s="351"/>
      <c r="D90" s="457"/>
      <c r="E90" s="458"/>
      <c r="G90" s="347"/>
      <c r="H90" s="347"/>
      <c r="I90" s="347"/>
      <c r="J90" s="347"/>
      <c r="L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  <c r="AA90" s="346"/>
      <c r="AB90" s="346"/>
      <c r="AC90" s="346"/>
      <c r="AD90" s="346"/>
      <c r="AE90" s="346"/>
      <c r="AF90" s="346"/>
      <c r="AG90" s="346"/>
      <c r="AH90" s="346"/>
      <c r="AI90" s="346"/>
      <c r="AJ90" s="346"/>
      <c r="AK90" s="346"/>
      <c r="AL90" s="346"/>
      <c r="AM90" s="346"/>
      <c r="AN90" s="346"/>
      <c r="AO90" s="346"/>
      <c r="AP90" s="346"/>
      <c r="AQ90" s="346"/>
      <c r="AS90" s="313"/>
      <c r="AT90" s="313"/>
      <c r="AU90" s="313"/>
      <c r="AV90" s="313"/>
      <c r="AW90" s="313"/>
    </row>
    <row r="91" spans="2:49" s="306" customFormat="1" ht="12.75" hidden="1" x14ac:dyDescent="0.2">
      <c r="B91" s="346"/>
      <c r="C91" s="351"/>
      <c r="D91" s="457"/>
      <c r="E91" s="458"/>
      <c r="G91" s="347"/>
      <c r="H91" s="347"/>
      <c r="I91" s="347"/>
      <c r="J91" s="347"/>
      <c r="L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/>
      <c r="AD91" s="346"/>
      <c r="AE91" s="346"/>
      <c r="AF91" s="346"/>
      <c r="AG91" s="346"/>
      <c r="AH91" s="346"/>
      <c r="AI91" s="346"/>
      <c r="AJ91" s="346"/>
      <c r="AK91" s="346"/>
      <c r="AL91" s="346"/>
      <c r="AM91" s="346"/>
      <c r="AN91" s="346"/>
      <c r="AO91" s="346"/>
      <c r="AP91" s="346"/>
      <c r="AQ91" s="346"/>
      <c r="AS91" s="313"/>
      <c r="AT91" s="313"/>
      <c r="AU91" s="313"/>
      <c r="AV91" s="313"/>
      <c r="AW91" s="313"/>
    </row>
    <row r="92" spans="2:49" s="306" customFormat="1" ht="12.75" hidden="1" x14ac:dyDescent="0.2">
      <c r="B92" s="346"/>
      <c r="C92" s="351"/>
      <c r="D92" s="457"/>
      <c r="E92" s="458"/>
      <c r="G92" s="347"/>
      <c r="H92" s="347"/>
      <c r="I92" s="347"/>
      <c r="J92" s="347"/>
      <c r="L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46"/>
      <c r="AI92" s="346"/>
      <c r="AJ92" s="346"/>
      <c r="AK92" s="346"/>
      <c r="AL92" s="346"/>
      <c r="AM92" s="346"/>
      <c r="AN92" s="346"/>
      <c r="AO92" s="346"/>
      <c r="AP92" s="346"/>
      <c r="AQ92" s="346"/>
      <c r="AS92" s="313"/>
      <c r="AT92" s="313"/>
      <c r="AU92" s="313"/>
      <c r="AV92" s="313"/>
      <c r="AW92" s="313"/>
    </row>
    <row r="93" spans="2:49" s="306" customFormat="1" ht="12.75" hidden="1" x14ac:dyDescent="0.2">
      <c r="B93" s="346"/>
      <c r="C93" s="351"/>
      <c r="D93" s="457"/>
      <c r="E93" s="458"/>
      <c r="G93" s="347"/>
      <c r="H93" s="347"/>
      <c r="I93" s="347"/>
      <c r="J93" s="347"/>
      <c r="L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  <c r="AA93" s="346"/>
      <c r="AB93" s="346"/>
      <c r="AC93" s="346"/>
      <c r="AD93" s="346"/>
      <c r="AE93" s="346"/>
      <c r="AF93" s="346"/>
      <c r="AG93" s="346"/>
      <c r="AH93" s="346"/>
      <c r="AI93" s="346"/>
      <c r="AJ93" s="346"/>
      <c r="AK93" s="346"/>
      <c r="AL93" s="346"/>
      <c r="AM93" s="346"/>
      <c r="AN93" s="346"/>
      <c r="AO93" s="346"/>
      <c r="AP93" s="346"/>
      <c r="AQ93" s="346"/>
      <c r="AS93" s="313"/>
      <c r="AT93" s="313"/>
      <c r="AU93" s="313"/>
      <c r="AV93" s="313"/>
      <c r="AW93" s="313"/>
    </row>
    <row r="94" spans="2:49" s="306" customFormat="1" ht="12.75" hidden="1" x14ac:dyDescent="0.2">
      <c r="B94" s="346"/>
      <c r="C94" s="351"/>
      <c r="D94" s="457"/>
      <c r="E94" s="458"/>
      <c r="G94" s="347"/>
      <c r="H94" s="347"/>
      <c r="I94" s="347"/>
      <c r="J94" s="347"/>
      <c r="L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Z94" s="346"/>
      <c r="AA94" s="346"/>
      <c r="AB94" s="346"/>
      <c r="AC94" s="346"/>
      <c r="AD94" s="346"/>
      <c r="AE94" s="346"/>
      <c r="AF94" s="346"/>
      <c r="AG94" s="346"/>
      <c r="AH94" s="346"/>
      <c r="AI94" s="346"/>
      <c r="AJ94" s="346"/>
      <c r="AK94" s="346"/>
      <c r="AL94" s="346"/>
      <c r="AM94" s="346"/>
      <c r="AN94" s="346"/>
      <c r="AO94" s="346"/>
      <c r="AP94" s="346"/>
      <c r="AQ94" s="346"/>
      <c r="AS94" s="313"/>
      <c r="AT94" s="313"/>
      <c r="AU94" s="313"/>
      <c r="AV94" s="313"/>
      <c r="AW94" s="313"/>
    </row>
    <row r="95" spans="2:49" s="306" customFormat="1" ht="12.75" hidden="1" x14ac:dyDescent="0.2">
      <c r="B95" s="346"/>
      <c r="C95" s="351"/>
      <c r="D95" s="457"/>
      <c r="E95" s="458"/>
      <c r="G95" s="347"/>
      <c r="H95" s="347"/>
      <c r="I95" s="347"/>
      <c r="J95" s="347"/>
      <c r="L95" s="346"/>
      <c r="P95" s="346"/>
      <c r="Q95" s="346"/>
      <c r="R95" s="346"/>
      <c r="S95" s="346"/>
      <c r="T95" s="346"/>
      <c r="U95" s="346"/>
      <c r="V95" s="346"/>
      <c r="W95" s="346"/>
      <c r="X95" s="346"/>
      <c r="Y95" s="346"/>
      <c r="Z95" s="346"/>
      <c r="AA95" s="346"/>
      <c r="AB95" s="346"/>
      <c r="AC95" s="346"/>
      <c r="AD95" s="346"/>
      <c r="AE95" s="346"/>
      <c r="AF95" s="346"/>
      <c r="AG95" s="346"/>
      <c r="AH95" s="346"/>
      <c r="AI95" s="346"/>
      <c r="AJ95" s="346"/>
      <c r="AK95" s="346"/>
      <c r="AL95" s="346"/>
      <c r="AM95" s="346"/>
      <c r="AN95" s="346"/>
      <c r="AO95" s="346"/>
      <c r="AP95" s="346"/>
      <c r="AQ95" s="346"/>
      <c r="AS95" s="313"/>
      <c r="AT95" s="313"/>
      <c r="AU95" s="313"/>
      <c r="AV95" s="313"/>
      <c r="AW95" s="313"/>
    </row>
    <row r="96" spans="2:49" s="306" customFormat="1" ht="12.75" hidden="1" x14ac:dyDescent="0.2">
      <c r="B96" s="346"/>
      <c r="C96" s="351"/>
      <c r="D96" s="457"/>
      <c r="E96" s="458"/>
      <c r="G96" s="347"/>
      <c r="H96" s="347"/>
      <c r="I96" s="347"/>
      <c r="J96" s="347"/>
      <c r="L96" s="346"/>
      <c r="P96" s="346"/>
      <c r="Q96" s="346"/>
      <c r="R96" s="346"/>
      <c r="S96" s="346"/>
      <c r="T96" s="346"/>
      <c r="U96" s="346"/>
      <c r="V96" s="346"/>
      <c r="W96" s="346"/>
      <c r="X96" s="346"/>
      <c r="Y96" s="346"/>
      <c r="Z96" s="346"/>
      <c r="AA96" s="346"/>
      <c r="AB96" s="346"/>
      <c r="AC96" s="346"/>
      <c r="AD96" s="346"/>
      <c r="AE96" s="346"/>
      <c r="AF96" s="346"/>
      <c r="AG96" s="346"/>
      <c r="AH96" s="346"/>
      <c r="AI96" s="346"/>
      <c r="AJ96" s="346"/>
      <c r="AK96" s="346"/>
      <c r="AL96" s="346"/>
      <c r="AM96" s="346"/>
      <c r="AN96" s="346"/>
      <c r="AO96" s="346"/>
      <c r="AP96" s="346"/>
      <c r="AQ96" s="346"/>
      <c r="AS96" s="313"/>
      <c r="AT96" s="313"/>
      <c r="AU96" s="313"/>
      <c r="AV96" s="313"/>
      <c r="AW96" s="313"/>
    </row>
    <row r="97" spans="2:49" s="306" customFormat="1" ht="12.75" hidden="1" x14ac:dyDescent="0.2">
      <c r="B97" s="346"/>
      <c r="C97" s="351"/>
      <c r="D97" s="457"/>
      <c r="E97" s="458"/>
      <c r="G97" s="347"/>
      <c r="H97" s="347"/>
      <c r="I97" s="347"/>
      <c r="J97" s="347"/>
      <c r="L97" s="346"/>
      <c r="P97" s="346"/>
      <c r="Q97" s="346"/>
      <c r="R97" s="346"/>
      <c r="S97" s="346"/>
      <c r="T97" s="346"/>
      <c r="U97" s="346"/>
      <c r="V97" s="346"/>
      <c r="W97" s="346"/>
      <c r="X97" s="346"/>
      <c r="Y97" s="346"/>
      <c r="Z97" s="346"/>
      <c r="AA97" s="346"/>
      <c r="AB97" s="346"/>
      <c r="AC97" s="346"/>
      <c r="AD97" s="346"/>
      <c r="AE97" s="346"/>
      <c r="AF97" s="346"/>
      <c r="AG97" s="346"/>
      <c r="AH97" s="346"/>
      <c r="AI97" s="346"/>
      <c r="AJ97" s="346"/>
      <c r="AK97" s="346"/>
      <c r="AL97" s="346"/>
      <c r="AM97" s="346"/>
      <c r="AN97" s="346"/>
      <c r="AO97" s="346"/>
      <c r="AP97" s="346"/>
      <c r="AQ97" s="346"/>
      <c r="AS97" s="313"/>
      <c r="AT97" s="313"/>
      <c r="AU97" s="313"/>
      <c r="AV97" s="313"/>
      <c r="AW97" s="313"/>
    </row>
    <row r="98" spans="2:49" s="306" customFormat="1" ht="12.75" hidden="1" x14ac:dyDescent="0.2">
      <c r="B98" s="346"/>
      <c r="C98" s="351"/>
      <c r="D98" s="457"/>
      <c r="E98" s="458"/>
      <c r="G98" s="347"/>
      <c r="H98" s="347"/>
      <c r="I98" s="347"/>
      <c r="J98" s="347"/>
      <c r="L98" s="346"/>
      <c r="P98" s="346"/>
      <c r="Q98" s="346"/>
      <c r="R98" s="346"/>
      <c r="S98" s="346"/>
      <c r="T98" s="346"/>
      <c r="U98" s="346"/>
      <c r="V98" s="346"/>
      <c r="W98" s="346"/>
      <c r="X98" s="346"/>
      <c r="Y98" s="346"/>
      <c r="Z98" s="346"/>
      <c r="AA98" s="346"/>
      <c r="AB98" s="346"/>
      <c r="AC98" s="346"/>
      <c r="AD98" s="346"/>
      <c r="AE98" s="346"/>
      <c r="AF98" s="346"/>
      <c r="AG98" s="346"/>
      <c r="AH98" s="346"/>
      <c r="AI98" s="346"/>
      <c r="AJ98" s="346"/>
      <c r="AK98" s="346"/>
      <c r="AL98" s="346"/>
      <c r="AM98" s="346"/>
      <c r="AN98" s="346"/>
      <c r="AO98" s="346"/>
      <c r="AP98" s="346"/>
      <c r="AQ98" s="346"/>
      <c r="AS98" s="313"/>
      <c r="AT98" s="313"/>
      <c r="AU98" s="313"/>
      <c r="AV98" s="313"/>
      <c r="AW98" s="313"/>
    </row>
    <row r="99" spans="2:49" s="279" customFormat="1" hidden="1" x14ac:dyDescent="0.3">
      <c r="B99" s="428"/>
      <c r="C99" s="449"/>
      <c r="D99" s="450"/>
      <c r="E99" s="451"/>
      <c r="F99" s="452"/>
      <c r="G99" s="453"/>
      <c r="H99" s="453"/>
      <c r="I99" s="453"/>
      <c r="J99" s="453"/>
      <c r="L99" s="428"/>
      <c r="P99" s="428"/>
      <c r="Q99" s="428"/>
      <c r="R99" s="428"/>
      <c r="S99" s="428"/>
      <c r="T99" s="428"/>
      <c r="U99" s="428"/>
      <c r="V99" s="428"/>
      <c r="W99" s="428"/>
      <c r="X99" s="428"/>
      <c r="Y99" s="428"/>
      <c r="Z99" s="428"/>
      <c r="AA99" s="428"/>
      <c r="AB99" s="428"/>
      <c r="AC99" s="428"/>
      <c r="AD99" s="428"/>
      <c r="AE99" s="428"/>
      <c r="AF99" s="428"/>
      <c r="AG99" s="428"/>
      <c r="AH99" s="428"/>
      <c r="AI99" s="428"/>
      <c r="AJ99" s="428"/>
      <c r="AK99" s="428"/>
      <c r="AL99" s="428"/>
      <c r="AM99" s="428"/>
      <c r="AN99" s="428"/>
      <c r="AO99" s="428"/>
      <c r="AP99" s="428"/>
      <c r="AQ99" s="428"/>
      <c r="AS99" s="429"/>
      <c r="AT99" s="429"/>
      <c r="AU99" s="429"/>
      <c r="AV99" s="429"/>
      <c r="AW99" s="429"/>
    </row>
    <row r="100" spans="2:49" s="279" customFormat="1" hidden="1" x14ac:dyDescent="0.3">
      <c r="B100" s="428"/>
      <c r="C100" s="449"/>
      <c r="D100" s="450"/>
      <c r="E100" s="451"/>
      <c r="F100" s="452"/>
      <c r="G100" s="453"/>
      <c r="H100" s="453"/>
      <c r="I100" s="453"/>
      <c r="J100" s="453"/>
      <c r="L100" s="428"/>
      <c r="P100" s="428"/>
      <c r="Q100" s="428"/>
      <c r="R100" s="428"/>
      <c r="S100" s="428"/>
      <c r="T100" s="428"/>
      <c r="U100" s="428"/>
      <c r="V100" s="428"/>
      <c r="W100" s="428"/>
      <c r="X100" s="428"/>
      <c r="Y100" s="428"/>
      <c r="Z100" s="428"/>
      <c r="AA100" s="428"/>
      <c r="AB100" s="428"/>
      <c r="AC100" s="428"/>
      <c r="AD100" s="428"/>
      <c r="AE100" s="428"/>
      <c r="AF100" s="428"/>
      <c r="AG100" s="428"/>
      <c r="AH100" s="428"/>
      <c r="AI100" s="428"/>
      <c r="AJ100" s="428"/>
      <c r="AK100" s="428"/>
      <c r="AL100" s="428"/>
      <c r="AM100" s="428"/>
      <c r="AN100" s="428"/>
      <c r="AO100" s="428"/>
      <c r="AP100" s="428"/>
      <c r="AQ100" s="428"/>
      <c r="AS100" s="429"/>
      <c r="AT100" s="429"/>
      <c r="AU100" s="429"/>
      <c r="AV100" s="429"/>
      <c r="AW100" s="429"/>
    </row>
    <row r="101" spans="2:49" s="279" customFormat="1" hidden="1" x14ac:dyDescent="0.3">
      <c r="B101" s="428"/>
      <c r="C101" s="449"/>
      <c r="D101" s="450"/>
      <c r="E101" s="451"/>
      <c r="F101" s="452"/>
      <c r="G101" s="453"/>
      <c r="H101" s="453"/>
      <c r="I101" s="453"/>
      <c r="J101" s="453"/>
      <c r="L101" s="428"/>
      <c r="P101" s="428"/>
      <c r="Q101" s="428"/>
      <c r="R101" s="428"/>
      <c r="S101" s="428"/>
      <c r="T101" s="428"/>
      <c r="U101" s="428"/>
      <c r="V101" s="428"/>
      <c r="W101" s="428"/>
      <c r="X101" s="428"/>
      <c r="Y101" s="428"/>
      <c r="Z101" s="428"/>
      <c r="AA101" s="428"/>
      <c r="AB101" s="428"/>
      <c r="AC101" s="428"/>
      <c r="AD101" s="428"/>
      <c r="AE101" s="428"/>
      <c r="AF101" s="428"/>
      <c r="AG101" s="428"/>
      <c r="AH101" s="428"/>
      <c r="AI101" s="428"/>
      <c r="AJ101" s="428"/>
      <c r="AK101" s="428"/>
      <c r="AL101" s="428"/>
      <c r="AM101" s="428"/>
      <c r="AN101" s="428"/>
      <c r="AO101" s="428"/>
      <c r="AP101" s="428"/>
      <c r="AQ101" s="428"/>
      <c r="AS101" s="429"/>
      <c r="AT101" s="429"/>
      <c r="AU101" s="429"/>
      <c r="AV101" s="429"/>
      <c r="AW101" s="429"/>
    </row>
    <row r="102" spans="2:49" s="279" customFormat="1" hidden="1" x14ac:dyDescent="0.3">
      <c r="B102" s="428"/>
      <c r="C102" s="449"/>
      <c r="D102" s="450"/>
      <c r="E102" s="451"/>
      <c r="F102" s="452"/>
      <c r="G102" s="453"/>
      <c r="H102" s="453"/>
      <c r="I102" s="453"/>
      <c r="J102" s="453"/>
      <c r="L102" s="428"/>
      <c r="P102" s="428"/>
      <c r="Q102" s="428"/>
      <c r="R102" s="428"/>
      <c r="S102" s="428"/>
      <c r="T102" s="428"/>
      <c r="U102" s="428"/>
      <c r="V102" s="428"/>
      <c r="W102" s="428"/>
      <c r="X102" s="428"/>
      <c r="Y102" s="428"/>
      <c r="Z102" s="428"/>
      <c r="AA102" s="428"/>
      <c r="AB102" s="428"/>
      <c r="AC102" s="428"/>
      <c r="AD102" s="428"/>
      <c r="AE102" s="428"/>
      <c r="AF102" s="428"/>
      <c r="AG102" s="428"/>
      <c r="AH102" s="428"/>
      <c r="AI102" s="428"/>
      <c r="AJ102" s="428"/>
      <c r="AK102" s="428"/>
      <c r="AL102" s="428"/>
      <c r="AM102" s="428"/>
      <c r="AN102" s="428"/>
      <c r="AO102" s="428"/>
      <c r="AP102" s="428"/>
      <c r="AQ102" s="428"/>
      <c r="AS102" s="429"/>
      <c r="AT102" s="429"/>
      <c r="AU102" s="429"/>
      <c r="AV102" s="429"/>
      <c r="AW102" s="429"/>
    </row>
    <row r="103" spans="2:49" s="279" customFormat="1" hidden="1" x14ac:dyDescent="0.3">
      <c r="B103" s="428"/>
      <c r="C103" s="449"/>
      <c r="D103" s="450"/>
      <c r="E103" s="451"/>
      <c r="F103" s="452"/>
      <c r="G103" s="453"/>
      <c r="H103" s="453"/>
      <c r="I103" s="453"/>
      <c r="J103" s="453"/>
      <c r="L103" s="428"/>
      <c r="P103" s="428"/>
      <c r="Q103" s="428"/>
      <c r="R103" s="428"/>
      <c r="S103" s="428"/>
      <c r="T103" s="428"/>
      <c r="U103" s="428"/>
      <c r="V103" s="428"/>
      <c r="W103" s="428"/>
      <c r="X103" s="428"/>
      <c r="Y103" s="428"/>
      <c r="Z103" s="428"/>
      <c r="AA103" s="428"/>
      <c r="AB103" s="428"/>
      <c r="AC103" s="428"/>
      <c r="AD103" s="428"/>
      <c r="AE103" s="428"/>
      <c r="AF103" s="428"/>
      <c r="AG103" s="428"/>
      <c r="AH103" s="428"/>
      <c r="AI103" s="428"/>
      <c r="AJ103" s="428"/>
      <c r="AK103" s="428"/>
      <c r="AL103" s="428"/>
      <c r="AM103" s="428"/>
      <c r="AN103" s="428"/>
      <c r="AO103" s="428"/>
      <c r="AP103" s="428"/>
      <c r="AQ103" s="428"/>
      <c r="AS103" s="429"/>
      <c r="AT103" s="429"/>
      <c r="AU103" s="429"/>
      <c r="AV103" s="429"/>
      <c r="AW103" s="429"/>
    </row>
    <row r="104" spans="2:49" s="279" customFormat="1" hidden="1" x14ac:dyDescent="0.3">
      <c r="B104" s="428"/>
      <c r="C104" s="449"/>
      <c r="D104" s="450"/>
      <c r="E104" s="451"/>
      <c r="F104" s="452"/>
      <c r="G104" s="453"/>
      <c r="H104" s="453"/>
      <c r="I104" s="453"/>
      <c r="J104" s="453"/>
      <c r="L104" s="428"/>
      <c r="P104" s="428"/>
      <c r="Q104" s="428"/>
      <c r="R104" s="428"/>
      <c r="S104" s="428"/>
      <c r="T104" s="428"/>
      <c r="U104" s="428"/>
      <c r="V104" s="428"/>
      <c r="W104" s="428"/>
      <c r="X104" s="428"/>
      <c r="Y104" s="428"/>
      <c r="Z104" s="428"/>
      <c r="AA104" s="428"/>
      <c r="AB104" s="428"/>
      <c r="AC104" s="428"/>
      <c r="AD104" s="428"/>
      <c r="AE104" s="428"/>
      <c r="AF104" s="428"/>
      <c r="AG104" s="428"/>
      <c r="AH104" s="428"/>
      <c r="AI104" s="428"/>
      <c r="AJ104" s="428"/>
      <c r="AK104" s="428"/>
      <c r="AL104" s="428"/>
      <c r="AM104" s="428"/>
      <c r="AN104" s="428"/>
      <c r="AO104" s="428"/>
      <c r="AP104" s="428"/>
      <c r="AQ104" s="428"/>
      <c r="AS104" s="429"/>
      <c r="AT104" s="429"/>
      <c r="AU104" s="429"/>
      <c r="AV104" s="429"/>
      <c r="AW104" s="429"/>
    </row>
    <row r="105" spans="2:49" s="279" customFormat="1" hidden="1" x14ac:dyDescent="0.3">
      <c r="B105" s="428"/>
      <c r="C105" s="449"/>
      <c r="D105" s="450"/>
      <c r="E105" s="451"/>
      <c r="F105" s="452"/>
      <c r="G105" s="453"/>
      <c r="H105" s="453"/>
      <c r="I105" s="453"/>
      <c r="J105" s="453"/>
      <c r="L105" s="428"/>
      <c r="P105" s="428"/>
      <c r="Q105" s="428"/>
      <c r="R105" s="428"/>
      <c r="S105" s="428"/>
      <c r="T105" s="428"/>
      <c r="U105" s="428"/>
      <c r="V105" s="428"/>
      <c r="W105" s="428"/>
      <c r="X105" s="428"/>
      <c r="Y105" s="428"/>
      <c r="Z105" s="428"/>
      <c r="AA105" s="428"/>
      <c r="AB105" s="428"/>
      <c r="AC105" s="428"/>
      <c r="AD105" s="428"/>
      <c r="AE105" s="428"/>
      <c r="AF105" s="428"/>
      <c r="AG105" s="428"/>
      <c r="AH105" s="428"/>
      <c r="AI105" s="428"/>
      <c r="AJ105" s="428"/>
      <c r="AK105" s="428"/>
      <c r="AL105" s="428"/>
      <c r="AM105" s="428"/>
      <c r="AN105" s="428"/>
      <c r="AO105" s="428"/>
      <c r="AP105" s="428"/>
      <c r="AQ105" s="428"/>
      <c r="AS105" s="429"/>
      <c r="AT105" s="429"/>
      <c r="AU105" s="429"/>
      <c r="AV105" s="429"/>
      <c r="AW105" s="429"/>
    </row>
    <row r="106" spans="2:49" s="279" customFormat="1" hidden="1" x14ac:dyDescent="0.3">
      <c r="B106" s="428"/>
      <c r="C106" s="449"/>
      <c r="D106" s="450"/>
      <c r="E106" s="451"/>
      <c r="F106" s="452"/>
      <c r="G106" s="453"/>
      <c r="H106" s="453"/>
      <c r="I106" s="453"/>
      <c r="J106" s="453"/>
      <c r="L106" s="428"/>
      <c r="P106" s="428"/>
      <c r="Q106" s="428"/>
      <c r="R106" s="428"/>
      <c r="S106" s="428"/>
      <c r="T106" s="428"/>
      <c r="U106" s="428"/>
      <c r="V106" s="428"/>
      <c r="W106" s="428"/>
      <c r="X106" s="428"/>
      <c r="Y106" s="428"/>
      <c r="Z106" s="428"/>
      <c r="AA106" s="428"/>
      <c r="AB106" s="428"/>
      <c r="AC106" s="428"/>
      <c r="AD106" s="428"/>
      <c r="AE106" s="428"/>
      <c r="AF106" s="428"/>
      <c r="AG106" s="428"/>
      <c r="AH106" s="428"/>
      <c r="AI106" s="428"/>
      <c r="AJ106" s="428"/>
      <c r="AK106" s="428"/>
      <c r="AL106" s="428"/>
      <c r="AM106" s="428"/>
      <c r="AN106" s="428"/>
      <c r="AO106" s="428"/>
      <c r="AP106" s="428"/>
      <c r="AQ106" s="428"/>
      <c r="AS106" s="429"/>
      <c r="AT106" s="429"/>
      <c r="AU106" s="429"/>
      <c r="AV106" s="429"/>
      <c r="AW106" s="429"/>
    </row>
    <row r="107" spans="2:49" s="279" customFormat="1" hidden="1" x14ac:dyDescent="0.3">
      <c r="B107" s="428"/>
      <c r="C107" s="449"/>
      <c r="D107" s="450"/>
      <c r="E107" s="451"/>
      <c r="F107" s="452"/>
      <c r="G107" s="453"/>
      <c r="H107" s="453"/>
      <c r="I107" s="453"/>
      <c r="J107" s="453"/>
      <c r="L107" s="428"/>
      <c r="P107" s="428"/>
      <c r="Q107" s="428"/>
      <c r="R107" s="428"/>
      <c r="S107" s="428"/>
      <c r="T107" s="428"/>
      <c r="U107" s="428"/>
      <c r="V107" s="428"/>
      <c r="W107" s="428"/>
      <c r="X107" s="428"/>
      <c r="Y107" s="428"/>
      <c r="Z107" s="428"/>
      <c r="AA107" s="428"/>
      <c r="AB107" s="428"/>
      <c r="AC107" s="428"/>
      <c r="AD107" s="428"/>
      <c r="AE107" s="428"/>
      <c r="AF107" s="428"/>
      <c r="AG107" s="428"/>
      <c r="AH107" s="428"/>
      <c r="AI107" s="428"/>
      <c r="AJ107" s="428"/>
      <c r="AK107" s="428"/>
      <c r="AL107" s="428"/>
      <c r="AM107" s="428"/>
      <c r="AN107" s="428"/>
      <c r="AO107" s="428"/>
      <c r="AP107" s="428"/>
      <c r="AQ107" s="428"/>
      <c r="AS107" s="429"/>
      <c r="AT107" s="429"/>
      <c r="AU107" s="429"/>
      <c r="AV107" s="429"/>
      <c r="AW107" s="429"/>
    </row>
    <row r="108" spans="2:49" s="279" customFormat="1" hidden="1" x14ac:dyDescent="0.3">
      <c r="B108" s="428"/>
      <c r="C108" s="449"/>
      <c r="D108" s="450"/>
      <c r="E108" s="451"/>
      <c r="F108" s="452"/>
      <c r="G108" s="453"/>
      <c r="H108" s="453"/>
      <c r="I108" s="453"/>
      <c r="J108" s="453"/>
      <c r="L108" s="428"/>
      <c r="P108" s="428"/>
      <c r="Q108" s="428"/>
      <c r="R108" s="428"/>
      <c r="S108" s="428"/>
      <c r="T108" s="428"/>
      <c r="U108" s="428"/>
      <c r="V108" s="428"/>
      <c r="W108" s="428"/>
      <c r="X108" s="428"/>
      <c r="Y108" s="428"/>
      <c r="Z108" s="428"/>
      <c r="AA108" s="428"/>
      <c r="AB108" s="428"/>
      <c r="AC108" s="428"/>
      <c r="AD108" s="428"/>
      <c r="AE108" s="428"/>
      <c r="AF108" s="428"/>
      <c r="AG108" s="428"/>
      <c r="AH108" s="428"/>
      <c r="AI108" s="428"/>
      <c r="AJ108" s="428"/>
      <c r="AK108" s="428"/>
      <c r="AL108" s="428"/>
      <c r="AM108" s="428"/>
      <c r="AN108" s="428"/>
      <c r="AO108" s="428"/>
      <c r="AP108" s="428"/>
      <c r="AQ108" s="428"/>
      <c r="AS108" s="429"/>
      <c r="AT108" s="429"/>
      <c r="AU108" s="429"/>
      <c r="AV108" s="429"/>
      <c r="AW108" s="429"/>
    </row>
    <row r="109" spans="2:49" s="279" customFormat="1" hidden="1" x14ac:dyDescent="0.3">
      <c r="B109" s="428"/>
      <c r="C109" s="449"/>
      <c r="D109" s="450"/>
      <c r="E109" s="451"/>
      <c r="F109" s="452"/>
      <c r="G109" s="453"/>
      <c r="H109" s="453"/>
      <c r="I109" s="453"/>
      <c r="J109" s="453"/>
      <c r="L109" s="428"/>
      <c r="P109" s="428"/>
      <c r="Q109" s="428"/>
      <c r="R109" s="428"/>
      <c r="S109" s="428"/>
      <c r="T109" s="428"/>
      <c r="U109" s="428"/>
      <c r="V109" s="428"/>
      <c r="W109" s="428"/>
      <c r="X109" s="428"/>
      <c r="Y109" s="428"/>
      <c r="Z109" s="428"/>
      <c r="AA109" s="428"/>
      <c r="AB109" s="428"/>
      <c r="AC109" s="428"/>
      <c r="AD109" s="428"/>
      <c r="AE109" s="428"/>
      <c r="AF109" s="428"/>
      <c r="AG109" s="428"/>
      <c r="AH109" s="428"/>
      <c r="AI109" s="428"/>
      <c r="AJ109" s="428"/>
      <c r="AK109" s="428"/>
      <c r="AL109" s="428"/>
      <c r="AM109" s="428"/>
      <c r="AN109" s="428"/>
      <c r="AO109" s="428"/>
      <c r="AP109" s="428"/>
      <c r="AQ109" s="428"/>
      <c r="AS109" s="429"/>
      <c r="AT109" s="429"/>
      <c r="AU109" s="429"/>
      <c r="AV109" s="429"/>
      <c r="AW109" s="429"/>
    </row>
    <row r="110" spans="2:49" s="279" customFormat="1" hidden="1" x14ac:dyDescent="0.3">
      <c r="B110" s="428"/>
      <c r="C110" s="449"/>
      <c r="D110" s="450"/>
      <c r="E110" s="451"/>
      <c r="F110" s="452"/>
      <c r="G110" s="453"/>
      <c r="H110" s="453"/>
      <c r="I110" s="453"/>
      <c r="J110" s="453"/>
      <c r="L110" s="428"/>
      <c r="P110" s="428"/>
      <c r="Q110" s="428"/>
      <c r="R110" s="428"/>
      <c r="S110" s="428"/>
      <c r="T110" s="428"/>
      <c r="U110" s="428"/>
      <c r="V110" s="428"/>
      <c r="W110" s="428"/>
      <c r="X110" s="428"/>
      <c r="Y110" s="428"/>
      <c r="Z110" s="428"/>
      <c r="AA110" s="428"/>
      <c r="AB110" s="428"/>
      <c r="AC110" s="428"/>
      <c r="AD110" s="428"/>
      <c r="AE110" s="428"/>
      <c r="AF110" s="428"/>
      <c r="AG110" s="428"/>
      <c r="AH110" s="428"/>
      <c r="AI110" s="428"/>
      <c r="AJ110" s="428"/>
      <c r="AK110" s="428"/>
      <c r="AL110" s="428"/>
      <c r="AM110" s="428"/>
      <c r="AN110" s="428"/>
      <c r="AO110" s="428"/>
      <c r="AP110" s="428"/>
      <c r="AQ110" s="428"/>
      <c r="AS110" s="429"/>
      <c r="AT110" s="429"/>
      <c r="AU110" s="429"/>
      <c r="AV110" s="429"/>
      <c r="AW110" s="429"/>
    </row>
    <row r="111" spans="2:49" s="279" customFormat="1" hidden="1" x14ac:dyDescent="0.3">
      <c r="B111" s="428"/>
      <c r="C111" s="449"/>
      <c r="D111" s="450"/>
      <c r="E111" s="451"/>
      <c r="F111" s="452"/>
      <c r="G111" s="453"/>
      <c r="H111" s="453"/>
      <c r="I111" s="453"/>
      <c r="J111" s="453"/>
      <c r="L111" s="428"/>
      <c r="P111" s="428"/>
      <c r="Q111" s="428"/>
      <c r="R111" s="428"/>
      <c r="S111" s="428"/>
      <c r="T111" s="428"/>
      <c r="U111" s="428"/>
      <c r="V111" s="428"/>
      <c r="W111" s="428"/>
      <c r="X111" s="428"/>
      <c r="Y111" s="428"/>
      <c r="Z111" s="428"/>
      <c r="AA111" s="428"/>
      <c r="AB111" s="428"/>
      <c r="AC111" s="428"/>
      <c r="AD111" s="428"/>
      <c r="AE111" s="428"/>
      <c r="AF111" s="428"/>
      <c r="AG111" s="428"/>
      <c r="AH111" s="428"/>
      <c r="AI111" s="428"/>
      <c r="AJ111" s="428"/>
      <c r="AK111" s="428"/>
      <c r="AL111" s="428"/>
      <c r="AM111" s="428"/>
      <c r="AN111" s="428"/>
      <c r="AO111" s="428"/>
      <c r="AP111" s="428"/>
      <c r="AQ111" s="428"/>
      <c r="AS111" s="429"/>
      <c r="AT111" s="429"/>
      <c r="AU111" s="429"/>
      <c r="AV111" s="429"/>
      <c r="AW111" s="429"/>
    </row>
    <row r="112" spans="2:49" s="279" customFormat="1" hidden="1" x14ac:dyDescent="0.3">
      <c r="B112" s="428"/>
      <c r="C112" s="449"/>
      <c r="D112" s="450"/>
      <c r="E112" s="451"/>
      <c r="F112" s="452"/>
      <c r="G112" s="453"/>
      <c r="H112" s="453"/>
      <c r="I112" s="453"/>
      <c r="J112" s="453"/>
      <c r="L112" s="428"/>
      <c r="P112" s="428"/>
      <c r="Q112" s="428"/>
      <c r="R112" s="428"/>
      <c r="S112" s="428"/>
      <c r="T112" s="428"/>
      <c r="U112" s="428"/>
      <c r="V112" s="428"/>
      <c r="W112" s="428"/>
      <c r="X112" s="428"/>
      <c r="Y112" s="428"/>
      <c r="Z112" s="428"/>
      <c r="AA112" s="428"/>
      <c r="AB112" s="428"/>
      <c r="AC112" s="428"/>
      <c r="AD112" s="428"/>
      <c r="AE112" s="428"/>
      <c r="AF112" s="428"/>
      <c r="AG112" s="428"/>
      <c r="AH112" s="428"/>
      <c r="AI112" s="428"/>
      <c r="AJ112" s="428"/>
      <c r="AK112" s="428"/>
      <c r="AL112" s="428"/>
      <c r="AM112" s="428"/>
      <c r="AN112" s="428"/>
      <c r="AO112" s="428"/>
      <c r="AP112" s="428"/>
      <c r="AQ112" s="428"/>
      <c r="AS112" s="429"/>
      <c r="AT112" s="429"/>
      <c r="AU112" s="429"/>
      <c r="AV112" s="429"/>
      <c r="AW112" s="429"/>
    </row>
    <row r="113" spans="2:49" s="279" customFormat="1" hidden="1" x14ac:dyDescent="0.3">
      <c r="B113" s="428"/>
      <c r="C113" s="449"/>
      <c r="D113" s="450"/>
      <c r="E113" s="451"/>
      <c r="F113" s="452"/>
      <c r="G113" s="453"/>
      <c r="H113" s="453"/>
      <c r="I113" s="453"/>
      <c r="J113" s="453"/>
      <c r="L113" s="428"/>
      <c r="P113" s="428"/>
      <c r="Q113" s="428"/>
      <c r="R113" s="428"/>
      <c r="S113" s="428"/>
      <c r="T113" s="428"/>
      <c r="U113" s="428"/>
      <c r="V113" s="428"/>
      <c r="W113" s="428"/>
      <c r="X113" s="428"/>
      <c r="Y113" s="428"/>
      <c r="Z113" s="428"/>
      <c r="AA113" s="428"/>
      <c r="AB113" s="428"/>
      <c r="AC113" s="428"/>
      <c r="AD113" s="428"/>
      <c r="AE113" s="428"/>
      <c r="AF113" s="428"/>
      <c r="AG113" s="428"/>
      <c r="AH113" s="428"/>
      <c r="AI113" s="428"/>
      <c r="AJ113" s="428"/>
      <c r="AK113" s="428"/>
      <c r="AL113" s="428"/>
      <c r="AM113" s="428"/>
      <c r="AN113" s="428"/>
      <c r="AO113" s="428"/>
      <c r="AP113" s="428"/>
      <c r="AQ113" s="428"/>
      <c r="AS113" s="429"/>
      <c r="AT113" s="429"/>
      <c r="AU113" s="429"/>
      <c r="AV113" s="429"/>
      <c r="AW113" s="429"/>
    </row>
    <row r="114" spans="2:49" s="279" customFormat="1" hidden="1" x14ac:dyDescent="0.3">
      <c r="B114" s="428"/>
      <c r="C114" s="449"/>
      <c r="D114" s="450"/>
      <c r="E114" s="451"/>
      <c r="F114" s="452"/>
      <c r="G114" s="453"/>
      <c r="H114" s="453"/>
      <c r="I114" s="453"/>
      <c r="J114" s="453"/>
      <c r="L114" s="428"/>
      <c r="P114" s="428"/>
      <c r="Q114" s="428"/>
      <c r="R114" s="428"/>
      <c r="S114" s="428"/>
      <c r="T114" s="428"/>
      <c r="U114" s="428"/>
      <c r="V114" s="428"/>
      <c r="W114" s="428"/>
      <c r="X114" s="428"/>
      <c r="Y114" s="428"/>
      <c r="Z114" s="428"/>
      <c r="AA114" s="428"/>
      <c r="AB114" s="428"/>
      <c r="AC114" s="428"/>
      <c r="AD114" s="428"/>
      <c r="AE114" s="428"/>
      <c r="AF114" s="428"/>
      <c r="AG114" s="428"/>
      <c r="AH114" s="428"/>
      <c r="AI114" s="428"/>
      <c r="AJ114" s="428"/>
      <c r="AK114" s="428"/>
      <c r="AL114" s="428"/>
      <c r="AM114" s="428"/>
      <c r="AN114" s="428"/>
      <c r="AO114" s="428"/>
      <c r="AP114" s="428"/>
      <c r="AQ114" s="428"/>
      <c r="AS114" s="429"/>
      <c r="AT114" s="429"/>
      <c r="AU114" s="429"/>
      <c r="AV114" s="429"/>
      <c r="AW114" s="429"/>
    </row>
    <row r="115" spans="2:49" s="279" customFormat="1" hidden="1" x14ac:dyDescent="0.3">
      <c r="B115" s="428"/>
      <c r="C115" s="449"/>
      <c r="D115" s="450"/>
      <c r="E115" s="451"/>
      <c r="F115" s="452"/>
      <c r="G115" s="453"/>
      <c r="H115" s="453"/>
      <c r="I115" s="453"/>
      <c r="J115" s="453"/>
      <c r="L115" s="428"/>
      <c r="P115" s="428"/>
      <c r="Q115" s="428"/>
      <c r="R115" s="428"/>
      <c r="S115" s="428"/>
      <c r="T115" s="428"/>
      <c r="U115" s="428"/>
      <c r="V115" s="428"/>
      <c r="W115" s="428"/>
      <c r="X115" s="428"/>
      <c r="Y115" s="428"/>
      <c r="Z115" s="428"/>
      <c r="AA115" s="428"/>
      <c r="AB115" s="428"/>
      <c r="AC115" s="428"/>
      <c r="AD115" s="428"/>
      <c r="AE115" s="428"/>
      <c r="AF115" s="428"/>
      <c r="AG115" s="428"/>
      <c r="AH115" s="428"/>
      <c r="AI115" s="428"/>
      <c r="AJ115" s="428"/>
      <c r="AK115" s="428"/>
      <c r="AL115" s="428"/>
      <c r="AM115" s="428"/>
      <c r="AN115" s="428"/>
      <c r="AO115" s="428"/>
      <c r="AP115" s="428"/>
      <c r="AQ115" s="428"/>
      <c r="AS115" s="429"/>
      <c r="AT115" s="429"/>
      <c r="AU115" s="429"/>
      <c r="AV115" s="429"/>
      <c r="AW115" s="429"/>
    </row>
    <row r="116" spans="2:49" s="279" customFormat="1" hidden="1" x14ac:dyDescent="0.3">
      <c r="B116" s="428"/>
      <c r="C116" s="449"/>
      <c r="D116" s="450"/>
      <c r="E116" s="451"/>
      <c r="F116" s="452"/>
      <c r="G116" s="453"/>
      <c r="H116" s="453"/>
      <c r="I116" s="453"/>
      <c r="J116" s="453"/>
      <c r="L116" s="428"/>
      <c r="P116" s="428"/>
      <c r="Q116" s="428"/>
      <c r="R116" s="428"/>
      <c r="S116" s="428"/>
      <c r="T116" s="428"/>
      <c r="U116" s="428"/>
      <c r="V116" s="428"/>
      <c r="W116" s="428"/>
      <c r="X116" s="428"/>
      <c r="Y116" s="428"/>
      <c r="Z116" s="428"/>
      <c r="AA116" s="428"/>
      <c r="AB116" s="428"/>
      <c r="AC116" s="428"/>
      <c r="AD116" s="428"/>
      <c r="AE116" s="428"/>
      <c r="AF116" s="428"/>
      <c r="AG116" s="428"/>
      <c r="AH116" s="428"/>
      <c r="AI116" s="428"/>
      <c r="AJ116" s="428"/>
      <c r="AK116" s="428"/>
      <c r="AL116" s="428"/>
      <c r="AM116" s="428"/>
      <c r="AN116" s="428"/>
      <c r="AO116" s="428"/>
      <c r="AP116" s="428"/>
      <c r="AQ116" s="428"/>
      <c r="AS116" s="429"/>
      <c r="AT116" s="429"/>
      <c r="AU116" s="429"/>
      <c r="AV116" s="429"/>
      <c r="AW116" s="429"/>
    </row>
    <row r="117" spans="2:49" s="279" customFormat="1" hidden="1" x14ac:dyDescent="0.3">
      <c r="B117" s="428"/>
      <c r="C117" s="449"/>
      <c r="D117" s="450"/>
      <c r="E117" s="451"/>
      <c r="F117" s="452"/>
      <c r="G117" s="453"/>
      <c r="H117" s="453"/>
      <c r="I117" s="453"/>
      <c r="J117" s="453"/>
      <c r="L117" s="428"/>
      <c r="P117" s="428"/>
      <c r="Q117" s="428"/>
      <c r="R117" s="428"/>
      <c r="S117" s="428"/>
      <c r="T117" s="428"/>
      <c r="U117" s="428"/>
      <c r="V117" s="428"/>
      <c r="W117" s="428"/>
      <c r="X117" s="428"/>
      <c r="Y117" s="428"/>
      <c r="Z117" s="428"/>
      <c r="AA117" s="428"/>
      <c r="AB117" s="428"/>
      <c r="AC117" s="428"/>
      <c r="AD117" s="428"/>
      <c r="AE117" s="428"/>
      <c r="AF117" s="428"/>
      <c r="AG117" s="428"/>
      <c r="AH117" s="428"/>
      <c r="AI117" s="428"/>
      <c r="AJ117" s="428"/>
      <c r="AK117" s="428"/>
      <c r="AL117" s="428"/>
      <c r="AM117" s="428"/>
      <c r="AN117" s="428"/>
      <c r="AO117" s="428"/>
      <c r="AP117" s="428"/>
      <c r="AQ117" s="428"/>
      <c r="AS117" s="429"/>
      <c r="AT117" s="429"/>
      <c r="AU117" s="429"/>
      <c r="AV117" s="429"/>
      <c r="AW117" s="429"/>
    </row>
    <row r="118" spans="2:49" s="279" customFormat="1" hidden="1" x14ac:dyDescent="0.3">
      <c r="B118" s="428"/>
      <c r="C118" s="449"/>
      <c r="D118" s="450"/>
      <c r="E118" s="451"/>
      <c r="F118" s="452"/>
      <c r="G118" s="453"/>
      <c r="H118" s="453"/>
      <c r="I118" s="453"/>
      <c r="J118" s="453"/>
      <c r="L118" s="428"/>
      <c r="P118" s="428"/>
      <c r="Q118" s="428"/>
      <c r="R118" s="428"/>
      <c r="S118" s="428"/>
      <c r="T118" s="428"/>
      <c r="U118" s="428"/>
      <c r="V118" s="428"/>
      <c r="W118" s="428"/>
      <c r="X118" s="428"/>
      <c r="Y118" s="428"/>
      <c r="Z118" s="428"/>
      <c r="AA118" s="428"/>
      <c r="AB118" s="428"/>
      <c r="AC118" s="428"/>
      <c r="AD118" s="428"/>
      <c r="AE118" s="428"/>
      <c r="AF118" s="428"/>
      <c r="AG118" s="428"/>
      <c r="AH118" s="428"/>
      <c r="AI118" s="428"/>
      <c r="AJ118" s="428"/>
      <c r="AK118" s="428"/>
      <c r="AL118" s="428"/>
      <c r="AM118" s="428"/>
      <c r="AN118" s="428"/>
      <c r="AO118" s="428"/>
      <c r="AP118" s="428"/>
      <c r="AQ118" s="428"/>
      <c r="AS118" s="429"/>
      <c r="AT118" s="429"/>
      <c r="AU118" s="429"/>
      <c r="AV118" s="429"/>
      <c r="AW118" s="429"/>
    </row>
    <row r="119" spans="2:49" s="279" customFormat="1" hidden="1" x14ac:dyDescent="0.3">
      <c r="B119" s="428"/>
      <c r="C119" s="449"/>
      <c r="D119" s="450"/>
      <c r="E119" s="451"/>
      <c r="F119" s="452"/>
      <c r="G119" s="453"/>
      <c r="H119" s="453"/>
      <c r="I119" s="453"/>
      <c r="J119" s="453"/>
      <c r="L119" s="428"/>
      <c r="P119" s="428"/>
      <c r="Q119" s="428"/>
      <c r="R119" s="428"/>
      <c r="S119" s="428"/>
      <c r="T119" s="428"/>
      <c r="U119" s="428"/>
      <c r="V119" s="428"/>
      <c r="W119" s="428"/>
      <c r="X119" s="428"/>
      <c r="Y119" s="428"/>
      <c r="Z119" s="428"/>
      <c r="AA119" s="428"/>
      <c r="AB119" s="428"/>
      <c r="AC119" s="428"/>
      <c r="AD119" s="428"/>
      <c r="AE119" s="428"/>
      <c r="AF119" s="428"/>
      <c r="AG119" s="428"/>
      <c r="AH119" s="428"/>
      <c r="AI119" s="428"/>
      <c r="AJ119" s="428"/>
      <c r="AK119" s="428"/>
      <c r="AL119" s="428"/>
      <c r="AM119" s="428"/>
      <c r="AN119" s="428"/>
      <c r="AO119" s="428"/>
      <c r="AP119" s="428"/>
      <c r="AQ119" s="428"/>
      <c r="AS119" s="429"/>
      <c r="AT119" s="429"/>
      <c r="AU119" s="429"/>
      <c r="AV119" s="429"/>
      <c r="AW119" s="429"/>
    </row>
    <row r="120" spans="2:49" s="279" customFormat="1" hidden="1" x14ac:dyDescent="0.3">
      <c r="B120" s="428"/>
      <c r="C120" s="449"/>
      <c r="D120" s="450"/>
      <c r="E120" s="451"/>
      <c r="F120" s="452"/>
      <c r="G120" s="453"/>
      <c r="H120" s="453"/>
      <c r="I120" s="453"/>
      <c r="J120" s="453"/>
      <c r="L120" s="428"/>
      <c r="P120" s="428"/>
      <c r="Q120" s="428"/>
      <c r="R120" s="428"/>
      <c r="S120" s="428"/>
      <c r="T120" s="428"/>
      <c r="U120" s="428"/>
      <c r="V120" s="428"/>
      <c r="W120" s="428"/>
      <c r="X120" s="428"/>
      <c r="Y120" s="428"/>
      <c r="Z120" s="428"/>
      <c r="AA120" s="428"/>
      <c r="AB120" s="428"/>
      <c r="AC120" s="428"/>
      <c r="AD120" s="428"/>
      <c r="AE120" s="428"/>
      <c r="AF120" s="428"/>
      <c r="AG120" s="428"/>
      <c r="AH120" s="428"/>
      <c r="AI120" s="428"/>
      <c r="AJ120" s="428"/>
      <c r="AK120" s="428"/>
      <c r="AL120" s="428"/>
      <c r="AM120" s="428"/>
      <c r="AN120" s="428"/>
      <c r="AO120" s="428"/>
      <c r="AP120" s="428"/>
      <c r="AQ120" s="428"/>
      <c r="AS120" s="429"/>
      <c r="AT120" s="429"/>
      <c r="AU120" s="429"/>
      <c r="AV120" s="429"/>
      <c r="AW120" s="429"/>
    </row>
    <row r="121" spans="2:49" s="279" customFormat="1" hidden="1" x14ac:dyDescent="0.3">
      <c r="B121" s="428"/>
      <c r="C121" s="449"/>
      <c r="D121" s="450"/>
      <c r="E121" s="451"/>
      <c r="F121" s="452"/>
      <c r="G121" s="453"/>
      <c r="H121" s="453"/>
      <c r="I121" s="453"/>
      <c r="J121" s="453"/>
      <c r="L121" s="428"/>
      <c r="P121" s="428"/>
      <c r="Q121" s="428"/>
      <c r="R121" s="428"/>
      <c r="S121" s="428"/>
      <c r="T121" s="428"/>
      <c r="U121" s="428"/>
      <c r="V121" s="428"/>
      <c r="W121" s="428"/>
      <c r="X121" s="428"/>
      <c r="Y121" s="428"/>
      <c r="Z121" s="428"/>
      <c r="AA121" s="428"/>
      <c r="AB121" s="428"/>
      <c r="AC121" s="428"/>
      <c r="AD121" s="428"/>
      <c r="AE121" s="428"/>
      <c r="AF121" s="428"/>
      <c r="AG121" s="428"/>
      <c r="AH121" s="428"/>
      <c r="AI121" s="428"/>
      <c r="AJ121" s="428"/>
      <c r="AK121" s="428"/>
      <c r="AL121" s="428"/>
      <c r="AM121" s="428"/>
      <c r="AN121" s="428"/>
      <c r="AO121" s="428"/>
      <c r="AP121" s="428"/>
      <c r="AQ121" s="428"/>
      <c r="AS121" s="429"/>
      <c r="AT121" s="429"/>
      <c r="AU121" s="429"/>
      <c r="AV121" s="429"/>
      <c r="AW121" s="429"/>
    </row>
    <row r="122" spans="2:49" s="279" customFormat="1" hidden="1" x14ac:dyDescent="0.3">
      <c r="B122" s="428"/>
      <c r="C122" s="449"/>
      <c r="D122" s="450"/>
      <c r="E122" s="451"/>
      <c r="F122" s="452"/>
      <c r="G122" s="453"/>
      <c r="H122" s="453"/>
      <c r="I122" s="453"/>
      <c r="J122" s="453"/>
      <c r="L122" s="428"/>
      <c r="P122" s="428"/>
      <c r="Q122" s="428"/>
      <c r="R122" s="428"/>
      <c r="S122" s="428"/>
      <c r="T122" s="428"/>
      <c r="U122" s="428"/>
      <c r="V122" s="428"/>
      <c r="W122" s="428"/>
      <c r="X122" s="428"/>
      <c r="Y122" s="428"/>
      <c r="Z122" s="428"/>
      <c r="AA122" s="428"/>
      <c r="AB122" s="428"/>
      <c r="AC122" s="428"/>
      <c r="AD122" s="428"/>
      <c r="AE122" s="428"/>
      <c r="AF122" s="428"/>
      <c r="AG122" s="428"/>
      <c r="AH122" s="428"/>
      <c r="AI122" s="428"/>
      <c r="AJ122" s="428"/>
      <c r="AK122" s="428"/>
      <c r="AL122" s="428"/>
      <c r="AM122" s="428"/>
      <c r="AN122" s="428"/>
      <c r="AO122" s="428"/>
      <c r="AP122" s="428"/>
      <c r="AQ122" s="428"/>
      <c r="AS122" s="429"/>
      <c r="AT122" s="429"/>
      <c r="AU122" s="429"/>
      <c r="AV122" s="429"/>
      <c r="AW122" s="429"/>
    </row>
    <row r="123" spans="2:49" s="279" customFormat="1" hidden="1" x14ac:dyDescent="0.3">
      <c r="B123" s="428"/>
      <c r="C123" s="449"/>
      <c r="D123" s="450"/>
      <c r="E123" s="451"/>
      <c r="F123" s="452"/>
      <c r="G123" s="453"/>
      <c r="H123" s="453"/>
      <c r="I123" s="453"/>
      <c r="J123" s="453"/>
      <c r="L123" s="428"/>
      <c r="P123" s="428"/>
      <c r="Q123" s="428"/>
      <c r="R123" s="428"/>
      <c r="S123" s="428"/>
      <c r="T123" s="428"/>
      <c r="U123" s="428"/>
      <c r="V123" s="428"/>
      <c r="W123" s="428"/>
      <c r="X123" s="428"/>
      <c r="Y123" s="428"/>
      <c r="Z123" s="428"/>
      <c r="AA123" s="428"/>
      <c r="AB123" s="428"/>
      <c r="AC123" s="428"/>
      <c r="AD123" s="428"/>
      <c r="AE123" s="428"/>
      <c r="AF123" s="428"/>
      <c r="AG123" s="428"/>
      <c r="AH123" s="428"/>
      <c r="AI123" s="428"/>
      <c r="AJ123" s="428"/>
      <c r="AK123" s="428"/>
      <c r="AL123" s="428"/>
      <c r="AM123" s="428"/>
      <c r="AN123" s="428"/>
      <c r="AO123" s="428"/>
      <c r="AP123" s="428"/>
      <c r="AQ123" s="428"/>
      <c r="AS123" s="429"/>
      <c r="AT123" s="429"/>
      <c r="AU123" s="429"/>
      <c r="AV123" s="429"/>
      <c r="AW123" s="429"/>
    </row>
    <row r="124" spans="2:49" s="279" customFormat="1" hidden="1" x14ac:dyDescent="0.3">
      <c r="B124" s="428"/>
      <c r="C124" s="449"/>
      <c r="D124" s="450"/>
      <c r="E124" s="451"/>
      <c r="F124" s="452"/>
      <c r="G124" s="453"/>
      <c r="H124" s="453"/>
      <c r="I124" s="453"/>
      <c r="J124" s="453"/>
      <c r="L124" s="428"/>
      <c r="P124" s="428"/>
      <c r="Q124" s="428"/>
      <c r="R124" s="428"/>
      <c r="S124" s="428"/>
      <c r="T124" s="428"/>
      <c r="U124" s="428"/>
      <c r="V124" s="428"/>
      <c r="W124" s="428"/>
      <c r="X124" s="428"/>
      <c r="Y124" s="428"/>
      <c r="Z124" s="428"/>
      <c r="AA124" s="428"/>
      <c r="AB124" s="428"/>
      <c r="AC124" s="428"/>
      <c r="AD124" s="428"/>
      <c r="AE124" s="428"/>
      <c r="AF124" s="428"/>
      <c r="AG124" s="428"/>
      <c r="AH124" s="428"/>
      <c r="AI124" s="428"/>
      <c r="AJ124" s="428"/>
      <c r="AK124" s="428"/>
      <c r="AL124" s="428"/>
      <c r="AM124" s="428"/>
      <c r="AN124" s="428"/>
      <c r="AO124" s="428"/>
      <c r="AP124" s="428"/>
      <c r="AQ124" s="428"/>
      <c r="AS124" s="429"/>
      <c r="AT124" s="429"/>
      <c r="AU124" s="429"/>
      <c r="AV124" s="429"/>
      <c r="AW124" s="429"/>
    </row>
    <row r="125" spans="2:49" s="279" customFormat="1" hidden="1" x14ac:dyDescent="0.3">
      <c r="B125" s="428"/>
      <c r="C125" s="449"/>
      <c r="D125" s="450"/>
      <c r="E125" s="451"/>
      <c r="F125" s="452"/>
      <c r="G125" s="453"/>
      <c r="H125" s="453"/>
      <c r="I125" s="453"/>
      <c r="J125" s="453"/>
      <c r="L125" s="428"/>
      <c r="P125" s="428"/>
      <c r="Q125" s="428"/>
      <c r="R125" s="428"/>
      <c r="S125" s="428"/>
      <c r="T125" s="428"/>
      <c r="U125" s="428"/>
      <c r="V125" s="428"/>
      <c r="W125" s="428"/>
      <c r="X125" s="428"/>
      <c r="Y125" s="428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8"/>
      <c r="AK125" s="428"/>
      <c r="AL125" s="428"/>
      <c r="AM125" s="428"/>
      <c r="AN125" s="428"/>
      <c r="AO125" s="428"/>
      <c r="AP125" s="428"/>
      <c r="AQ125" s="428"/>
      <c r="AS125" s="429"/>
      <c r="AT125" s="429"/>
      <c r="AU125" s="429"/>
      <c r="AV125" s="429"/>
      <c r="AW125" s="429"/>
    </row>
    <row r="126" spans="2:49" s="279" customFormat="1" hidden="1" x14ac:dyDescent="0.3">
      <c r="B126" s="428"/>
      <c r="C126" s="449"/>
      <c r="D126" s="450"/>
      <c r="E126" s="451"/>
      <c r="F126" s="452"/>
      <c r="G126" s="453"/>
      <c r="H126" s="453"/>
      <c r="I126" s="453"/>
      <c r="J126" s="453"/>
      <c r="L126" s="428"/>
      <c r="P126" s="428"/>
      <c r="Q126" s="428"/>
      <c r="R126" s="428"/>
      <c r="S126" s="428"/>
      <c r="T126" s="428"/>
      <c r="U126" s="428"/>
      <c r="V126" s="428"/>
      <c r="W126" s="428"/>
      <c r="X126" s="428"/>
      <c r="Y126" s="428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8"/>
      <c r="AK126" s="428"/>
      <c r="AL126" s="428"/>
      <c r="AM126" s="428"/>
      <c r="AN126" s="428"/>
      <c r="AO126" s="428"/>
      <c r="AP126" s="428"/>
      <c r="AQ126" s="428"/>
      <c r="AS126" s="429"/>
      <c r="AT126" s="429"/>
      <c r="AU126" s="429"/>
      <c r="AV126" s="429"/>
      <c r="AW126" s="429"/>
    </row>
    <row r="127" spans="2:49" s="279" customFormat="1" hidden="1" x14ac:dyDescent="0.3">
      <c r="B127" s="428"/>
      <c r="C127" s="449"/>
      <c r="D127" s="450"/>
      <c r="E127" s="451"/>
      <c r="F127" s="452"/>
      <c r="G127" s="453"/>
      <c r="H127" s="453"/>
      <c r="I127" s="453"/>
      <c r="J127" s="453"/>
      <c r="L127" s="428"/>
      <c r="P127" s="428"/>
      <c r="Q127" s="428"/>
      <c r="R127" s="428"/>
      <c r="S127" s="428"/>
      <c r="T127" s="428"/>
      <c r="U127" s="428"/>
      <c r="V127" s="428"/>
      <c r="W127" s="428"/>
      <c r="X127" s="428"/>
      <c r="Y127" s="428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8"/>
      <c r="AK127" s="428"/>
      <c r="AL127" s="428"/>
      <c r="AM127" s="428"/>
      <c r="AN127" s="428"/>
      <c r="AO127" s="428"/>
      <c r="AP127" s="428"/>
      <c r="AQ127" s="428"/>
      <c r="AS127" s="429"/>
      <c r="AT127" s="429"/>
      <c r="AU127" s="429"/>
      <c r="AV127" s="429"/>
      <c r="AW127" s="429"/>
    </row>
    <row r="128" spans="2:49" s="279" customFormat="1" hidden="1" x14ac:dyDescent="0.3">
      <c r="B128" s="428"/>
      <c r="C128" s="449"/>
      <c r="D128" s="450"/>
      <c r="E128" s="451"/>
      <c r="F128" s="452"/>
      <c r="G128" s="453"/>
      <c r="H128" s="453"/>
      <c r="I128" s="453"/>
      <c r="J128" s="453"/>
      <c r="L128" s="428"/>
      <c r="P128" s="428"/>
      <c r="Q128" s="428"/>
      <c r="R128" s="428"/>
      <c r="S128" s="428"/>
      <c r="T128" s="428"/>
      <c r="U128" s="428"/>
      <c r="V128" s="428"/>
      <c r="W128" s="428"/>
      <c r="X128" s="428"/>
      <c r="Y128" s="428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8"/>
      <c r="AK128" s="428"/>
      <c r="AL128" s="428"/>
      <c r="AM128" s="428"/>
      <c r="AN128" s="428"/>
      <c r="AO128" s="428"/>
      <c r="AP128" s="428"/>
      <c r="AQ128" s="428"/>
      <c r="AS128" s="429"/>
      <c r="AT128" s="429"/>
      <c r="AU128" s="429"/>
      <c r="AV128" s="429"/>
      <c r="AW128" s="429"/>
    </row>
    <row r="129" spans="2:49" s="279" customFormat="1" hidden="1" x14ac:dyDescent="0.3">
      <c r="B129" s="428"/>
      <c r="C129" s="449"/>
      <c r="D129" s="450"/>
      <c r="E129" s="451"/>
      <c r="F129" s="452"/>
      <c r="G129" s="453"/>
      <c r="H129" s="453"/>
      <c r="I129" s="453"/>
      <c r="J129" s="453"/>
      <c r="L129" s="428"/>
      <c r="P129" s="428"/>
      <c r="Q129" s="428"/>
      <c r="R129" s="428"/>
      <c r="S129" s="428"/>
      <c r="T129" s="428"/>
      <c r="U129" s="428"/>
      <c r="V129" s="428"/>
      <c r="W129" s="428"/>
      <c r="X129" s="428"/>
      <c r="Y129" s="428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8"/>
      <c r="AK129" s="428"/>
      <c r="AL129" s="428"/>
      <c r="AM129" s="428"/>
      <c r="AN129" s="428"/>
      <c r="AO129" s="428"/>
      <c r="AP129" s="428"/>
      <c r="AQ129" s="428"/>
      <c r="AS129" s="429"/>
      <c r="AT129" s="429"/>
      <c r="AU129" s="429"/>
      <c r="AV129" s="429"/>
      <c r="AW129" s="429"/>
    </row>
    <row r="130" spans="2:49" s="279" customFormat="1" hidden="1" x14ac:dyDescent="0.3">
      <c r="B130" s="428"/>
      <c r="C130" s="449"/>
      <c r="D130" s="450"/>
      <c r="E130" s="451"/>
      <c r="F130" s="452"/>
      <c r="G130" s="453"/>
      <c r="H130" s="453"/>
      <c r="I130" s="453"/>
      <c r="J130" s="453"/>
      <c r="L130" s="428"/>
      <c r="P130" s="428"/>
      <c r="Q130" s="428"/>
      <c r="R130" s="428"/>
      <c r="S130" s="428"/>
      <c r="T130" s="428"/>
      <c r="U130" s="428"/>
      <c r="V130" s="428"/>
      <c r="W130" s="428"/>
      <c r="X130" s="428"/>
      <c r="Y130" s="428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8"/>
      <c r="AK130" s="428"/>
      <c r="AL130" s="428"/>
      <c r="AM130" s="428"/>
      <c r="AN130" s="428"/>
      <c r="AO130" s="428"/>
      <c r="AP130" s="428"/>
      <c r="AQ130" s="428"/>
      <c r="AS130" s="429"/>
      <c r="AT130" s="429"/>
      <c r="AU130" s="429"/>
      <c r="AV130" s="429"/>
      <c r="AW130" s="429"/>
    </row>
    <row r="131" spans="2:49" s="279" customFormat="1" hidden="1" x14ac:dyDescent="0.3">
      <c r="B131" s="428"/>
      <c r="C131" s="449"/>
      <c r="D131" s="450"/>
      <c r="E131" s="451"/>
      <c r="F131" s="452"/>
      <c r="G131" s="453"/>
      <c r="H131" s="453"/>
      <c r="I131" s="453"/>
      <c r="J131" s="453"/>
      <c r="L131" s="428"/>
      <c r="P131" s="428"/>
      <c r="Q131" s="428"/>
      <c r="R131" s="428"/>
      <c r="S131" s="428"/>
      <c r="T131" s="428"/>
      <c r="U131" s="428"/>
      <c r="V131" s="428"/>
      <c r="W131" s="428"/>
      <c r="X131" s="428"/>
      <c r="Y131" s="428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8"/>
      <c r="AK131" s="428"/>
      <c r="AL131" s="428"/>
      <c r="AM131" s="428"/>
      <c r="AN131" s="428"/>
      <c r="AO131" s="428"/>
      <c r="AP131" s="428"/>
      <c r="AQ131" s="428"/>
      <c r="AS131" s="429"/>
      <c r="AT131" s="429"/>
      <c r="AU131" s="429"/>
      <c r="AV131" s="429"/>
      <c r="AW131" s="429"/>
    </row>
    <row r="132" spans="2:49" s="279" customFormat="1" hidden="1" x14ac:dyDescent="0.3">
      <c r="B132" s="428"/>
      <c r="C132" s="449"/>
      <c r="D132" s="450"/>
      <c r="E132" s="451"/>
      <c r="F132" s="452"/>
      <c r="G132" s="453"/>
      <c r="H132" s="453"/>
      <c r="I132" s="453"/>
      <c r="J132" s="453"/>
      <c r="L132" s="428"/>
      <c r="P132" s="428"/>
      <c r="Q132" s="428"/>
      <c r="R132" s="428"/>
      <c r="S132" s="428"/>
      <c r="T132" s="428"/>
      <c r="U132" s="428"/>
      <c r="V132" s="428"/>
      <c r="W132" s="428"/>
      <c r="X132" s="428"/>
      <c r="Y132" s="428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8"/>
      <c r="AK132" s="428"/>
      <c r="AL132" s="428"/>
      <c r="AM132" s="428"/>
      <c r="AN132" s="428"/>
      <c r="AO132" s="428"/>
      <c r="AP132" s="428"/>
      <c r="AQ132" s="428"/>
      <c r="AS132" s="429"/>
      <c r="AT132" s="429"/>
      <c r="AU132" s="429"/>
      <c r="AV132" s="429"/>
      <c r="AW132" s="429"/>
    </row>
    <row r="133" spans="2:49" s="279" customFormat="1" hidden="1" x14ac:dyDescent="0.3">
      <c r="B133" s="428"/>
      <c r="C133" s="449"/>
      <c r="D133" s="450"/>
      <c r="E133" s="451"/>
      <c r="F133" s="452"/>
      <c r="G133" s="453"/>
      <c r="H133" s="453"/>
      <c r="I133" s="453"/>
      <c r="J133" s="453"/>
      <c r="L133" s="428"/>
      <c r="P133" s="428"/>
      <c r="Q133" s="428"/>
      <c r="R133" s="428"/>
      <c r="S133" s="428"/>
      <c r="T133" s="428"/>
      <c r="U133" s="428"/>
      <c r="V133" s="428"/>
      <c r="W133" s="428"/>
      <c r="X133" s="428"/>
      <c r="Y133" s="428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8"/>
      <c r="AK133" s="428"/>
      <c r="AL133" s="428"/>
      <c r="AM133" s="428"/>
      <c r="AN133" s="428"/>
      <c r="AO133" s="428"/>
      <c r="AP133" s="428"/>
      <c r="AQ133" s="428"/>
      <c r="AS133" s="429"/>
      <c r="AT133" s="429"/>
      <c r="AU133" s="429"/>
      <c r="AV133" s="429"/>
      <c r="AW133" s="429"/>
    </row>
    <row r="134" spans="2:49" s="279" customFormat="1" hidden="1" x14ac:dyDescent="0.3">
      <c r="B134" s="428"/>
      <c r="C134" s="449"/>
      <c r="D134" s="450"/>
      <c r="E134" s="451"/>
      <c r="F134" s="452"/>
      <c r="G134" s="453"/>
      <c r="H134" s="453"/>
      <c r="I134" s="453"/>
      <c r="J134" s="453"/>
      <c r="L134" s="428"/>
      <c r="P134" s="428"/>
      <c r="Q134" s="428"/>
      <c r="R134" s="428"/>
      <c r="S134" s="428"/>
      <c r="T134" s="428"/>
      <c r="U134" s="428"/>
      <c r="V134" s="428"/>
      <c r="W134" s="428"/>
      <c r="X134" s="428"/>
      <c r="Y134" s="428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8"/>
      <c r="AK134" s="428"/>
      <c r="AL134" s="428"/>
      <c r="AM134" s="428"/>
      <c r="AN134" s="428"/>
      <c r="AO134" s="428"/>
      <c r="AP134" s="428"/>
      <c r="AQ134" s="428"/>
      <c r="AS134" s="429"/>
      <c r="AT134" s="429"/>
      <c r="AU134" s="429"/>
      <c r="AV134" s="429"/>
      <c r="AW134" s="429"/>
    </row>
    <row r="135" spans="2:49" s="279" customFormat="1" hidden="1" x14ac:dyDescent="0.3">
      <c r="B135" s="428"/>
      <c r="C135" s="449"/>
      <c r="D135" s="450"/>
      <c r="E135" s="451"/>
      <c r="F135" s="452"/>
      <c r="G135" s="453"/>
      <c r="H135" s="453"/>
      <c r="I135" s="453"/>
      <c r="J135" s="453"/>
      <c r="L135" s="428"/>
      <c r="P135" s="428"/>
      <c r="Q135" s="428"/>
      <c r="R135" s="428"/>
      <c r="S135" s="428"/>
      <c r="T135" s="428"/>
      <c r="U135" s="428"/>
      <c r="V135" s="428"/>
      <c r="W135" s="428"/>
      <c r="X135" s="428"/>
      <c r="Y135" s="428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8"/>
      <c r="AK135" s="428"/>
      <c r="AL135" s="428"/>
      <c r="AM135" s="428"/>
      <c r="AN135" s="428"/>
      <c r="AO135" s="428"/>
      <c r="AP135" s="428"/>
      <c r="AQ135" s="428"/>
      <c r="AS135" s="429"/>
      <c r="AT135" s="429"/>
      <c r="AU135" s="429"/>
      <c r="AV135" s="429"/>
      <c r="AW135" s="429"/>
    </row>
    <row r="136" spans="2:49" s="279" customFormat="1" hidden="1" x14ac:dyDescent="0.3">
      <c r="B136" s="428"/>
      <c r="C136" s="449"/>
      <c r="D136" s="450"/>
      <c r="E136" s="451"/>
      <c r="F136" s="452"/>
      <c r="G136" s="453"/>
      <c r="H136" s="453"/>
      <c r="I136" s="453"/>
      <c r="J136" s="453"/>
      <c r="L136" s="428"/>
      <c r="P136" s="428"/>
      <c r="Q136" s="428"/>
      <c r="R136" s="428"/>
      <c r="S136" s="428"/>
      <c r="T136" s="428"/>
      <c r="U136" s="428"/>
      <c r="V136" s="428"/>
      <c r="W136" s="428"/>
      <c r="X136" s="428"/>
      <c r="Y136" s="428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8"/>
      <c r="AK136" s="428"/>
      <c r="AL136" s="428"/>
      <c r="AM136" s="428"/>
      <c r="AN136" s="428"/>
      <c r="AO136" s="428"/>
      <c r="AP136" s="428"/>
      <c r="AQ136" s="428"/>
      <c r="AS136" s="429"/>
      <c r="AT136" s="429"/>
      <c r="AU136" s="429"/>
      <c r="AV136" s="429"/>
      <c r="AW136" s="429"/>
    </row>
    <row r="137" spans="2:49" s="279" customFormat="1" hidden="1" x14ac:dyDescent="0.3">
      <c r="B137" s="428"/>
      <c r="C137" s="449"/>
      <c r="D137" s="450"/>
      <c r="E137" s="451"/>
      <c r="F137" s="452"/>
      <c r="G137" s="453"/>
      <c r="H137" s="453"/>
      <c r="I137" s="453"/>
      <c r="J137" s="453"/>
      <c r="L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8"/>
      <c r="AK137" s="428"/>
      <c r="AL137" s="428"/>
      <c r="AM137" s="428"/>
      <c r="AN137" s="428"/>
      <c r="AO137" s="428"/>
      <c r="AP137" s="428"/>
      <c r="AQ137" s="428"/>
      <c r="AS137" s="429"/>
      <c r="AT137" s="429"/>
      <c r="AU137" s="429"/>
      <c r="AV137" s="429"/>
      <c r="AW137" s="429"/>
    </row>
    <row r="138" spans="2:49" s="279" customFormat="1" hidden="1" x14ac:dyDescent="0.3">
      <c r="B138" s="428"/>
      <c r="C138" s="449"/>
      <c r="D138" s="450"/>
      <c r="E138" s="451"/>
      <c r="F138" s="452"/>
      <c r="G138" s="453"/>
      <c r="H138" s="453"/>
      <c r="I138" s="453"/>
      <c r="J138" s="453"/>
      <c r="L138" s="428"/>
      <c r="P138" s="428"/>
      <c r="Q138" s="428"/>
      <c r="R138" s="428"/>
      <c r="S138" s="428"/>
      <c r="T138" s="428"/>
      <c r="U138" s="428"/>
      <c r="V138" s="428"/>
      <c r="W138" s="428"/>
      <c r="X138" s="428"/>
      <c r="Y138" s="428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8"/>
      <c r="AK138" s="428"/>
      <c r="AL138" s="428"/>
      <c r="AM138" s="428"/>
      <c r="AN138" s="428"/>
      <c r="AO138" s="428"/>
      <c r="AP138" s="428"/>
      <c r="AQ138" s="428"/>
      <c r="AS138" s="429"/>
      <c r="AT138" s="429"/>
      <c r="AU138" s="429"/>
      <c r="AV138" s="429"/>
      <c r="AW138" s="429"/>
    </row>
    <row r="139" spans="2:49" s="279" customFormat="1" hidden="1" x14ac:dyDescent="0.3">
      <c r="B139" s="428"/>
      <c r="C139" s="449"/>
      <c r="D139" s="450"/>
      <c r="E139" s="451"/>
      <c r="F139" s="452"/>
      <c r="G139" s="453"/>
      <c r="H139" s="453"/>
      <c r="I139" s="453"/>
      <c r="J139" s="453"/>
      <c r="L139" s="428"/>
      <c r="P139" s="428"/>
      <c r="Q139" s="428"/>
      <c r="R139" s="428"/>
      <c r="S139" s="428"/>
      <c r="T139" s="428"/>
      <c r="U139" s="428"/>
      <c r="V139" s="428"/>
      <c r="W139" s="428"/>
      <c r="X139" s="428"/>
      <c r="Y139" s="428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8"/>
      <c r="AK139" s="428"/>
      <c r="AL139" s="428"/>
      <c r="AM139" s="428"/>
      <c r="AN139" s="428"/>
      <c r="AO139" s="428"/>
      <c r="AP139" s="428"/>
      <c r="AQ139" s="428"/>
      <c r="AS139" s="429"/>
      <c r="AT139" s="429"/>
      <c r="AU139" s="429"/>
      <c r="AV139" s="429"/>
      <c r="AW139" s="429"/>
    </row>
    <row r="140" spans="2:49" s="279" customFormat="1" hidden="1" x14ac:dyDescent="0.3">
      <c r="B140" s="428"/>
      <c r="C140" s="449"/>
      <c r="D140" s="450"/>
      <c r="E140" s="451"/>
      <c r="F140" s="452"/>
      <c r="G140" s="453"/>
      <c r="H140" s="453"/>
      <c r="I140" s="453"/>
      <c r="J140" s="453"/>
      <c r="L140" s="428"/>
      <c r="P140" s="428"/>
      <c r="Q140" s="428"/>
      <c r="R140" s="428"/>
      <c r="S140" s="428"/>
      <c r="T140" s="428"/>
      <c r="U140" s="428"/>
      <c r="V140" s="428"/>
      <c r="W140" s="428"/>
      <c r="X140" s="428"/>
      <c r="Y140" s="428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8"/>
      <c r="AK140" s="428"/>
      <c r="AL140" s="428"/>
      <c r="AM140" s="428"/>
      <c r="AN140" s="428"/>
      <c r="AO140" s="428"/>
      <c r="AP140" s="428"/>
      <c r="AQ140" s="428"/>
      <c r="AS140" s="429"/>
      <c r="AT140" s="429"/>
      <c r="AU140" s="429"/>
      <c r="AV140" s="429"/>
      <c r="AW140" s="429"/>
    </row>
    <row r="141" spans="2:49" s="279" customFormat="1" hidden="1" x14ac:dyDescent="0.3">
      <c r="B141" s="428"/>
      <c r="C141" s="449"/>
      <c r="D141" s="450"/>
      <c r="E141" s="451"/>
      <c r="F141" s="452"/>
      <c r="G141" s="453"/>
      <c r="H141" s="453"/>
      <c r="I141" s="453"/>
      <c r="J141" s="453"/>
      <c r="L141" s="428"/>
      <c r="P141" s="428"/>
      <c r="Q141" s="428"/>
      <c r="R141" s="428"/>
      <c r="S141" s="428"/>
      <c r="T141" s="428"/>
      <c r="U141" s="428"/>
      <c r="V141" s="428"/>
      <c r="W141" s="428"/>
      <c r="X141" s="428"/>
      <c r="Y141" s="428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8"/>
      <c r="AK141" s="428"/>
      <c r="AL141" s="428"/>
      <c r="AM141" s="428"/>
      <c r="AN141" s="428"/>
      <c r="AO141" s="428"/>
      <c r="AP141" s="428"/>
      <c r="AQ141" s="428"/>
      <c r="AS141" s="429"/>
      <c r="AT141" s="429"/>
      <c r="AU141" s="429"/>
      <c r="AV141" s="429"/>
      <c r="AW141" s="429"/>
    </row>
    <row r="142" spans="2:49" s="279" customFormat="1" hidden="1" x14ac:dyDescent="0.3">
      <c r="B142" s="428"/>
      <c r="C142" s="449"/>
      <c r="D142" s="450"/>
      <c r="E142" s="451"/>
      <c r="F142" s="452"/>
      <c r="G142" s="453"/>
      <c r="H142" s="453"/>
      <c r="I142" s="453"/>
      <c r="J142" s="453"/>
      <c r="L142" s="428"/>
      <c r="P142" s="428"/>
      <c r="Q142" s="428"/>
      <c r="R142" s="428"/>
      <c r="S142" s="428"/>
      <c r="T142" s="428"/>
      <c r="U142" s="428"/>
      <c r="V142" s="428"/>
      <c r="W142" s="428"/>
      <c r="X142" s="428"/>
      <c r="Y142" s="428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8"/>
      <c r="AK142" s="428"/>
      <c r="AL142" s="428"/>
      <c r="AM142" s="428"/>
      <c r="AN142" s="428"/>
      <c r="AO142" s="428"/>
      <c r="AP142" s="428"/>
      <c r="AQ142" s="428"/>
      <c r="AS142" s="429"/>
      <c r="AT142" s="429"/>
      <c r="AU142" s="429"/>
      <c r="AV142" s="429"/>
      <c r="AW142" s="429"/>
    </row>
    <row r="143" spans="2:49" s="279" customFormat="1" hidden="1" x14ac:dyDescent="0.3">
      <c r="B143" s="428"/>
      <c r="C143" s="449"/>
      <c r="D143" s="450"/>
      <c r="E143" s="451"/>
      <c r="F143" s="452"/>
      <c r="G143" s="453"/>
      <c r="H143" s="453"/>
      <c r="I143" s="453"/>
      <c r="J143" s="453"/>
      <c r="L143" s="428"/>
      <c r="P143" s="428"/>
      <c r="Q143" s="428"/>
      <c r="R143" s="428"/>
      <c r="S143" s="428"/>
      <c r="T143" s="428"/>
      <c r="U143" s="428"/>
      <c r="V143" s="428"/>
      <c r="W143" s="428"/>
      <c r="X143" s="428"/>
      <c r="Y143" s="428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8"/>
      <c r="AK143" s="428"/>
      <c r="AL143" s="428"/>
      <c r="AM143" s="428"/>
      <c r="AN143" s="428"/>
      <c r="AO143" s="428"/>
      <c r="AP143" s="428"/>
      <c r="AQ143" s="428"/>
      <c r="AS143" s="429"/>
      <c r="AT143" s="429"/>
      <c r="AU143" s="429"/>
      <c r="AV143" s="429"/>
      <c r="AW143" s="429"/>
    </row>
    <row r="144" spans="2:49" s="279" customFormat="1" hidden="1" x14ac:dyDescent="0.3">
      <c r="B144" s="428"/>
      <c r="C144" s="449"/>
      <c r="D144" s="450"/>
      <c r="E144" s="451"/>
      <c r="F144" s="452"/>
      <c r="G144" s="453"/>
      <c r="H144" s="453"/>
      <c r="I144" s="453"/>
      <c r="J144" s="453"/>
      <c r="L144" s="428"/>
      <c r="P144" s="428"/>
      <c r="Q144" s="428"/>
      <c r="R144" s="428"/>
      <c r="S144" s="428"/>
      <c r="T144" s="428"/>
      <c r="U144" s="428"/>
      <c r="V144" s="428"/>
      <c r="W144" s="428"/>
      <c r="X144" s="428"/>
      <c r="Y144" s="428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8"/>
      <c r="AK144" s="428"/>
      <c r="AL144" s="428"/>
      <c r="AM144" s="428"/>
      <c r="AN144" s="428"/>
      <c r="AO144" s="428"/>
      <c r="AP144" s="428"/>
      <c r="AQ144" s="428"/>
      <c r="AS144" s="429"/>
      <c r="AT144" s="429"/>
      <c r="AU144" s="429"/>
      <c r="AV144" s="429"/>
      <c r="AW144" s="429"/>
    </row>
    <row r="145" spans="2:49" s="279" customFormat="1" hidden="1" x14ac:dyDescent="0.3">
      <c r="B145" s="428"/>
      <c r="C145" s="449"/>
      <c r="D145" s="450"/>
      <c r="E145" s="451"/>
      <c r="F145" s="452"/>
      <c r="G145" s="453"/>
      <c r="H145" s="453"/>
      <c r="I145" s="453"/>
      <c r="J145" s="453"/>
      <c r="L145" s="428"/>
      <c r="P145" s="428"/>
      <c r="Q145" s="428"/>
      <c r="R145" s="428"/>
      <c r="S145" s="428"/>
      <c r="T145" s="428"/>
      <c r="U145" s="428"/>
      <c r="V145" s="428"/>
      <c r="W145" s="428"/>
      <c r="X145" s="428"/>
      <c r="Y145" s="428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8"/>
      <c r="AK145" s="428"/>
      <c r="AL145" s="428"/>
      <c r="AM145" s="428"/>
      <c r="AN145" s="428"/>
      <c r="AO145" s="428"/>
      <c r="AP145" s="428"/>
      <c r="AQ145" s="428"/>
      <c r="AS145" s="429"/>
      <c r="AT145" s="429"/>
      <c r="AU145" s="429"/>
      <c r="AV145" s="429"/>
      <c r="AW145" s="429"/>
    </row>
    <row r="146" spans="2:49" s="279" customFormat="1" hidden="1" x14ac:dyDescent="0.3">
      <c r="B146" s="428"/>
      <c r="C146" s="449"/>
      <c r="D146" s="450"/>
      <c r="E146" s="451"/>
      <c r="F146" s="452"/>
      <c r="G146" s="453"/>
      <c r="H146" s="453"/>
      <c r="I146" s="453"/>
      <c r="J146" s="453"/>
      <c r="L146" s="428"/>
      <c r="P146" s="428"/>
      <c r="Q146" s="428"/>
      <c r="R146" s="428"/>
      <c r="S146" s="428"/>
      <c r="T146" s="428"/>
      <c r="U146" s="428"/>
      <c r="V146" s="428"/>
      <c r="W146" s="428"/>
      <c r="X146" s="428"/>
      <c r="Y146" s="428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8"/>
      <c r="AK146" s="428"/>
      <c r="AL146" s="428"/>
      <c r="AM146" s="428"/>
      <c r="AN146" s="428"/>
      <c r="AO146" s="428"/>
      <c r="AP146" s="428"/>
      <c r="AQ146" s="428"/>
      <c r="AS146" s="429"/>
      <c r="AT146" s="429"/>
      <c r="AU146" s="429"/>
      <c r="AV146" s="429"/>
      <c r="AW146" s="429"/>
    </row>
    <row r="147" spans="2:49" s="279" customFormat="1" hidden="1" x14ac:dyDescent="0.3">
      <c r="B147" s="428"/>
      <c r="C147" s="449"/>
      <c r="D147" s="450"/>
      <c r="E147" s="451"/>
      <c r="F147" s="452"/>
      <c r="G147" s="453"/>
      <c r="H147" s="453"/>
      <c r="I147" s="453"/>
      <c r="J147" s="453"/>
      <c r="L147" s="428"/>
      <c r="P147" s="428"/>
      <c r="Q147" s="428"/>
      <c r="R147" s="428"/>
      <c r="S147" s="428"/>
      <c r="T147" s="428"/>
      <c r="U147" s="428"/>
      <c r="V147" s="428"/>
      <c r="W147" s="428"/>
      <c r="X147" s="428"/>
      <c r="Y147" s="428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8"/>
      <c r="AK147" s="428"/>
      <c r="AL147" s="428"/>
      <c r="AM147" s="428"/>
      <c r="AN147" s="428"/>
      <c r="AO147" s="428"/>
      <c r="AP147" s="428"/>
      <c r="AQ147" s="428"/>
      <c r="AS147" s="429"/>
      <c r="AT147" s="429"/>
      <c r="AU147" s="429"/>
      <c r="AV147" s="429"/>
      <c r="AW147" s="429"/>
    </row>
    <row r="148" spans="2:49" s="279" customFormat="1" hidden="1" x14ac:dyDescent="0.3">
      <c r="B148" s="428"/>
      <c r="C148" s="449"/>
      <c r="D148" s="450"/>
      <c r="E148" s="451"/>
      <c r="F148" s="452"/>
      <c r="G148" s="453"/>
      <c r="H148" s="453"/>
      <c r="I148" s="453"/>
      <c r="J148" s="453"/>
      <c r="L148" s="428"/>
      <c r="P148" s="428"/>
      <c r="Q148" s="428"/>
      <c r="R148" s="428"/>
      <c r="S148" s="428"/>
      <c r="T148" s="428"/>
      <c r="U148" s="428"/>
      <c r="V148" s="428"/>
      <c r="W148" s="428"/>
      <c r="X148" s="428"/>
      <c r="Y148" s="428"/>
      <c r="Z148" s="428"/>
      <c r="AA148" s="428"/>
      <c r="AB148" s="428"/>
      <c r="AC148" s="428"/>
      <c r="AD148" s="428"/>
      <c r="AE148" s="428"/>
      <c r="AF148" s="428"/>
      <c r="AG148" s="428"/>
      <c r="AH148" s="428"/>
      <c r="AI148" s="428"/>
      <c r="AJ148" s="428"/>
      <c r="AK148" s="428"/>
      <c r="AL148" s="428"/>
      <c r="AM148" s="428"/>
      <c r="AN148" s="428"/>
      <c r="AO148" s="428"/>
      <c r="AP148" s="428"/>
      <c r="AQ148" s="428"/>
      <c r="AS148" s="429"/>
      <c r="AT148" s="429"/>
      <c r="AU148" s="429"/>
      <c r="AV148" s="429"/>
      <c r="AW148" s="429"/>
    </row>
    <row r="149" spans="2:49" s="279" customFormat="1" hidden="1" x14ac:dyDescent="0.3">
      <c r="B149" s="428"/>
      <c r="C149" s="449"/>
      <c r="D149" s="450"/>
      <c r="E149" s="451"/>
      <c r="F149" s="452"/>
      <c r="G149" s="453"/>
      <c r="H149" s="453"/>
      <c r="I149" s="453"/>
      <c r="J149" s="453"/>
      <c r="L149" s="428"/>
      <c r="P149" s="428"/>
      <c r="Q149" s="428"/>
      <c r="R149" s="428"/>
      <c r="S149" s="428"/>
      <c r="T149" s="428"/>
      <c r="U149" s="428"/>
      <c r="V149" s="428"/>
      <c r="W149" s="428"/>
      <c r="X149" s="428"/>
      <c r="Y149" s="428"/>
      <c r="Z149" s="428"/>
      <c r="AA149" s="428"/>
      <c r="AB149" s="428"/>
      <c r="AC149" s="428"/>
      <c r="AD149" s="428"/>
      <c r="AE149" s="428"/>
      <c r="AF149" s="428"/>
      <c r="AG149" s="428"/>
      <c r="AH149" s="428"/>
      <c r="AI149" s="428"/>
      <c r="AJ149" s="428"/>
      <c r="AK149" s="428"/>
      <c r="AL149" s="428"/>
      <c r="AM149" s="428"/>
      <c r="AN149" s="428"/>
      <c r="AO149" s="428"/>
      <c r="AP149" s="428"/>
      <c r="AQ149" s="428"/>
      <c r="AS149" s="429"/>
      <c r="AT149" s="429"/>
      <c r="AU149" s="429"/>
      <c r="AV149" s="429"/>
      <c r="AW149" s="429"/>
    </row>
    <row r="150" spans="2:49" s="279" customFormat="1" hidden="1" x14ac:dyDescent="0.3">
      <c r="B150" s="428"/>
      <c r="C150" s="449"/>
      <c r="D150" s="450"/>
      <c r="E150" s="451"/>
      <c r="F150" s="452"/>
      <c r="G150" s="453"/>
      <c r="H150" s="453"/>
      <c r="I150" s="453"/>
      <c r="J150" s="453"/>
      <c r="L150" s="428"/>
      <c r="P150" s="428"/>
      <c r="Q150" s="428"/>
      <c r="R150" s="428"/>
      <c r="S150" s="428"/>
      <c r="T150" s="428"/>
      <c r="U150" s="428"/>
      <c r="V150" s="428"/>
      <c r="W150" s="428"/>
      <c r="X150" s="428"/>
      <c r="Y150" s="428"/>
      <c r="Z150" s="428"/>
      <c r="AA150" s="428"/>
      <c r="AB150" s="428"/>
      <c r="AC150" s="428"/>
      <c r="AD150" s="428"/>
      <c r="AE150" s="428"/>
      <c r="AF150" s="428"/>
      <c r="AG150" s="428"/>
      <c r="AH150" s="428"/>
      <c r="AI150" s="428"/>
      <c r="AJ150" s="428"/>
      <c r="AK150" s="428"/>
      <c r="AL150" s="428"/>
      <c r="AM150" s="428"/>
      <c r="AN150" s="428"/>
      <c r="AO150" s="428"/>
      <c r="AP150" s="428"/>
      <c r="AQ150" s="428"/>
      <c r="AS150" s="429"/>
      <c r="AT150" s="429"/>
      <c r="AU150" s="429"/>
      <c r="AV150" s="429"/>
      <c r="AW150" s="429"/>
    </row>
    <row r="151" spans="2:49" s="279" customFormat="1" hidden="1" x14ac:dyDescent="0.3">
      <c r="B151" s="428"/>
      <c r="C151" s="449"/>
      <c r="D151" s="450"/>
      <c r="E151" s="451"/>
      <c r="F151" s="452"/>
      <c r="G151" s="453"/>
      <c r="H151" s="453"/>
      <c r="I151" s="453"/>
      <c r="J151" s="453"/>
      <c r="L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8"/>
      <c r="AC151" s="428"/>
      <c r="AD151" s="428"/>
      <c r="AE151" s="428"/>
      <c r="AF151" s="428"/>
      <c r="AG151" s="428"/>
      <c r="AH151" s="428"/>
      <c r="AI151" s="428"/>
      <c r="AJ151" s="428"/>
      <c r="AK151" s="428"/>
      <c r="AL151" s="428"/>
      <c r="AM151" s="428"/>
      <c r="AN151" s="428"/>
      <c r="AO151" s="428"/>
      <c r="AP151" s="428"/>
      <c r="AQ151" s="428"/>
      <c r="AS151" s="429"/>
      <c r="AT151" s="429"/>
      <c r="AU151" s="429"/>
      <c r="AV151" s="429"/>
      <c r="AW151" s="429"/>
    </row>
    <row r="152" spans="2:49" s="279" customFormat="1" hidden="1" x14ac:dyDescent="0.3">
      <c r="B152" s="428"/>
      <c r="C152" s="449"/>
      <c r="D152" s="450"/>
      <c r="E152" s="451"/>
      <c r="F152" s="452"/>
      <c r="G152" s="453"/>
      <c r="H152" s="453"/>
      <c r="I152" s="453"/>
      <c r="J152" s="453"/>
      <c r="L152" s="428"/>
      <c r="P152" s="428"/>
      <c r="Q152" s="428"/>
      <c r="R152" s="428"/>
      <c r="S152" s="428"/>
      <c r="T152" s="428"/>
      <c r="U152" s="428"/>
      <c r="V152" s="428"/>
      <c r="W152" s="428"/>
      <c r="X152" s="428"/>
      <c r="Y152" s="428"/>
      <c r="Z152" s="428"/>
      <c r="AA152" s="428"/>
      <c r="AB152" s="428"/>
      <c r="AC152" s="428"/>
      <c r="AD152" s="428"/>
      <c r="AE152" s="428"/>
      <c r="AF152" s="428"/>
      <c r="AG152" s="428"/>
      <c r="AH152" s="428"/>
      <c r="AI152" s="428"/>
      <c r="AJ152" s="428"/>
      <c r="AK152" s="428"/>
      <c r="AL152" s="428"/>
      <c r="AM152" s="428"/>
      <c r="AN152" s="428"/>
      <c r="AO152" s="428"/>
      <c r="AP152" s="428"/>
      <c r="AQ152" s="428"/>
      <c r="AS152" s="429"/>
      <c r="AT152" s="429"/>
      <c r="AU152" s="429"/>
      <c r="AV152" s="429"/>
      <c r="AW152" s="429"/>
    </row>
    <row r="153" spans="2:49" s="279" customFormat="1" hidden="1" x14ac:dyDescent="0.3">
      <c r="B153" s="428"/>
      <c r="C153" s="449"/>
      <c r="D153" s="450"/>
      <c r="E153" s="451"/>
      <c r="F153" s="452"/>
      <c r="G153" s="453"/>
      <c r="H153" s="453"/>
      <c r="I153" s="453"/>
      <c r="J153" s="453"/>
      <c r="L153" s="428"/>
      <c r="P153" s="428"/>
      <c r="Q153" s="428"/>
      <c r="R153" s="428"/>
      <c r="S153" s="428"/>
      <c r="T153" s="428"/>
      <c r="U153" s="428"/>
      <c r="V153" s="428"/>
      <c r="W153" s="428"/>
      <c r="X153" s="428"/>
      <c r="Y153" s="428"/>
      <c r="Z153" s="428"/>
      <c r="AA153" s="428"/>
      <c r="AB153" s="428"/>
      <c r="AC153" s="428"/>
      <c r="AD153" s="428"/>
      <c r="AE153" s="428"/>
      <c r="AF153" s="428"/>
      <c r="AG153" s="428"/>
      <c r="AH153" s="428"/>
      <c r="AI153" s="428"/>
      <c r="AJ153" s="428"/>
      <c r="AK153" s="428"/>
      <c r="AL153" s="428"/>
      <c r="AM153" s="428"/>
      <c r="AN153" s="428"/>
      <c r="AO153" s="428"/>
      <c r="AP153" s="428"/>
      <c r="AQ153" s="428"/>
      <c r="AS153" s="429"/>
      <c r="AT153" s="429"/>
      <c r="AU153" s="429"/>
      <c r="AV153" s="429"/>
      <c r="AW153" s="429"/>
    </row>
    <row r="154" spans="2:49" s="279" customFormat="1" hidden="1" x14ac:dyDescent="0.3">
      <c r="B154" s="428"/>
      <c r="C154" s="449"/>
      <c r="D154" s="450"/>
      <c r="E154" s="451"/>
      <c r="F154" s="452"/>
      <c r="G154" s="453"/>
      <c r="H154" s="453"/>
      <c r="I154" s="453"/>
      <c r="J154" s="453"/>
      <c r="L154" s="428"/>
      <c r="P154" s="428"/>
      <c r="Q154" s="428"/>
      <c r="R154" s="428"/>
      <c r="S154" s="428"/>
      <c r="T154" s="428"/>
      <c r="U154" s="428"/>
      <c r="V154" s="428"/>
      <c r="W154" s="428"/>
      <c r="X154" s="428"/>
      <c r="Y154" s="428"/>
      <c r="Z154" s="428"/>
      <c r="AA154" s="428"/>
      <c r="AB154" s="428"/>
      <c r="AC154" s="428"/>
      <c r="AD154" s="428"/>
      <c r="AE154" s="428"/>
      <c r="AF154" s="428"/>
      <c r="AG154" s="428"/>
      <c r="AH154" s="428"/>
      <c r="AI154" s="428"/>
      <c r="AJ154" s="428"/>
      <c r="AK154" s="428"/>
      <c r="AL154" s="428"/>
      <c r="AM154" s="428"/>
      <c r="AN154" s="428"/>
      <c r="AO154" s="428"/>
      <c r="AP154" s="428"/>
      <c r="AQ154" s="428"/>
      <c r="AS154" s="429"/>
      <c r="AT154" s="429"/>
      <c r="AU154" s="429"/>
      <c r="AV154" s="429"/>
      <c r="AW154" s="429"/>
    </row>
    <row r="155" spans="2:49" s="279" customFormat="1" hidden="1" x14ac:dyDescent="0.3">
      <c r="B155" s="428"/>
      <c r="C155" s="449"/>
      <c r="D155" s="450"/>
      <c r="E155" s="451"/>
      <c r="F155" s="452"/>
      <c r="G155" s="453"/>
      <c r="H155" s="453"/>
      <c r="I155" s="453"/>
      <c r="J155" s="453"/>
      <c r="L155" s="428"/>
      <c r="P155" s="428"/>
      <c r="Q155" s="428"/>
      <c r="R155" s="428"/>
      <c r="S155" s="428"/>
      <c r="T155" s="428"/>
      <c r="U155" s="428"/>
      <c r="V155" s="428"/>
      <c r="W155" s="428"/>
      <c r="X155" s="428"/>
      <c r="Y155" s="428"/>
      <c r="Z155" s="428"/>
      <c r="AA155" s="428"/>
      <c r="AB155" s="428"/>
      <c r="AC155" s="428"/>
      <c r="AD155" s="428"/>
      <c r="AE155" s="428"/>
      <c r="AF155" s="428"/>
      <c r="AG155" s="428"/>
      <c r="AH155" s="428"/>
      <c r="AI155" s="428"/>
      <c r="AJ155" s="428"/>
      <c r="AK155" s="428"/>
      <c r="AL155" s="428"/>
      <c r="AM155" s="428"/>
      <c r="AN155" s="428"/>
      <c r="AO155" s="428"/>
      <c r="AP155" s="428"/>
      <c r="AQ155" s="428"/>
      <c r="AS155" s="429"/>
      <c r="AT155" s="429"/>
      <c r="AU155" s="429"/>
      <c r="AV155" s="429"/>
      <c r="AW155" s="429"/>
    </row>
    <row r="156" spans="2:49" s="279" customFormat="1" hidden="1" x14ac:dyDescent="0.3">
      <c r="B156" s="428"/>
      <c r="C156" s="449"/>
      <c r="D156" s="450"/>
      <c r="E156" s="451"/>
      <c r="F156" s="452"/>
      <c r="G156" s="453"/>
      <c r="H156" s="453"/>
      <c r="I156" s="453"/>
      <c r="J156" s="453"/>
      <c r="L156" s="428"/>
      <c r="P156" s="428"/>
      <c r="Q156" s="428"/>
      <c r="R156" s="428"/>
      <c r="S156" s="428"/>
      <c r="T156" s="428"/>
      <c r="U156" s="428"/>
      <c r="V156" s="428"/>
      <c r="W156" s="428"/>
      <c r="X156" s="428"/>
      <c r="Y156" s="428"/>
      <c r="Z156" s="428"/>
      <c r="AA156" s="428"/>
      <c r="AB156" s="428"/>
      <c r="AC156" s="428"/>
      <c r="AD156" s="428"/>
      <c r="AE156" s="428"/>
      <c r="AF156" s="428"/>
      <c r="AG156" s="428"/>
      <c r="AH156" s="428"/>
      <c r="AI156" s="428"/>
      <c r="AJ156" s="428"/>
      <c r="AK156" s="428"/>
      <c r="AL156" s="428"/>
      <c r="AM156" s="428"/>
      <c r="AN156" s="428"/>
      <c r="AO156" s="428"/>
      <c r="AP156" s="428"/>
      <c r="AQ156" s="428"/>
      <c r="AS156" s="429"/>
      <c r="AT156" s="429"/>
      <c r="AU156" s="429"/>
      <c r="AV156" s="429"/>
      <c r="AW156" s="429"/>
    </row>
    <row r="157" spans="2:49" s="279" customFormat="1" hidden="1" x14ac:dyDescent="0.3">
      <c r="B157" s="428"/>
      <c r="C157" s="449"/>
      <c r="D157" s="450"/>
      <c r="E157" s="451"/>
      <c r="F157" s="452"/>
      <c r="G157" s="453"/>
      <c r="H157" s="453"/>
      <c r="I157" s="453"/>
      <c r="J157" s="453"/>
      <c r="L157" s="428"/>
      <c r="P157" s="428"/>
      <c r="Q157" s="428"/>
      <c r="R157" s="428"/>
      <c r="S157" s="428"/>
      <c r="T157" s="428"/>
      <c r="U157" s="428"/>
      <c r="V157" s="428"/>
      <c r="W157" s="428"/>
      <c r="X157" s="428"/>
      <c r="Y157" s="428"/>
      <c r="Z157" s="428"/>
      <c r="AA157" s="428"/>
      <c r="AB157" s="428"/>
      <c r="AC157" s="428"/>
      <c r="AD157" s="428"/>
      <c r="AE157" s="428"/>
      <c r="AF157" s="428"/>
      <c r="AG157" s="428"/>
      <c r="AH157" s="428"/>
      <c r="AI157" s="428"/>
      <c r="AJ157" s="428"/>
      <c r="AK157" s="428"/>
      <c r="AL157" s="428"/>
      <c r="AM157" s="428"/>
      <c r="AN157" s="428"/>
      <c r="AO157" s="428"/>
      <c r="AP157" s="428"/>
      <c r="AQ157" s="428"/>
      <c r="AS157" s="429"/>
      <c r="AT157" s="429"/>
      <c r="AU157" s="429"/>
      <c r="AV157" s="429"/>
      <c r="AW157" s="429"/>
    </row>
    <row r="158" spans="2:49" s="279" customFormat="1" hidden="1" x14ac:dyDescent="0.3">
      <c r="B158" s="428"/>
      <c r="C158" s="449"/>
      <c r="D158" s="450"/>
      <c r="E158" s="451"/>
      <c r="F158" s="452"/>
      <c r="G158" s="453"/>
      <c r="H158" s="453"/>
      <c r="I158" s="453"/>
      <c r="J158" s="453"/>
      <c r="L158" s="428"/>
      <c r="P158" s="428"/>
      <c r="Q158" s="428"/>
      <c r="R158" s="428"/>
      <c r="S158" s="428"/>
      <c r="T158" s="428"/>
      <c r="U158" s="428"/>
      <c r="V158" s="428"/>
      <c r="W158" s="428"/>
      <c r="X158" s="428"/>
      <c r="Y158" s="428"/>
      <c r="Z158" s="428"/>
      <c r="AA158" s="428"/>
      <c r="AB158" s="428"/>
      <c r="AC158" s="428"/>
      <c r="AD158" s="428"/>
      <c r="AE158" s="428"/>
      <c r="AF158" s="428"/>
      <c r="AG158" s="428"/>
      <c r="AH158" s="428"/>
      <c r="AI158" s="428"/>
      <c r="AJ158" s="428"/>
      <c r="AK158" s="428"/>
      <c r="AL158" s="428"/>
      <c r="AM158" s="428"/>
      <c r="AN158" s="428"/>
      <c r="AO158" s="428"/>
      <c r="AP158" s="428"/>
      <c r="AQ158" s="428"/>
      <c r="AS158" s="429"/>
      <c r="AT158" s="429"/>
      <c r="AU158" s="429"/>
      <c r="AV158" s="429"/>
      <c r="AW158" s="429"/>
    </row>
    <row r="159" spans="2:49" s="279" customFormat="1" hidden="1" x14ac:dyDescent="0.3">
      <c r="B159" s="428"/>
      <c r="C159" s="449"/>
      <c r="D159" s="450"/>
      <c r="E159" s="451"/>
      <c r="F159" s="452"/>
      <c r="G159" s="453"/>
      <c r="H159" s="453"/>
      <c r="I159" s="453"/>
      <c r="J159" s="453"/>
      <c r="L159" s="428"/>
      <c r="P159" s="428"/>
      <c r="Q159" s="428"/>
      <c r="R159" s="428"/>
      <c r="S159" s="428"/>
      <c r="T159" s="428"/>
      <c r="U159" s="428"/>
      <c r="V159" s="428"/>
      <c r="W159" s="428"/>
      <c r="X159" s="428"/>
      <c r="Y159" s="428"/>
      <c r="Z159" s="428"/>
      <c r="AA159" s="428"/>
      <c r="AB159" s="428"/>
      <c r="AC159" s="428"/>
      <c r="AD159" s="428"/>
      <c r="AE159" s="428"/>
      <c r="AF159" s="428"/>
      <c r="AG159" s="428"/>
      <c r="AH159" s="428"/>
      <c r="AI159" s="428"/>
      <c r="AJ159" s="428"/>
      <c r="AK159" s="428"/>
      <c r="AL159" s="428"/>
      <c r="AM159" s="428"/>
      <c r="AN159" s="428"/>
      <c r="AO159" s="428"/>
      <c r="AP159" s="428"/>
      <c r="AQ159" s="428"/>
      <c r="AS159" s="429"/>
      <c r="AT159" s="429"/>
      <c r="AU159" s="429"/>
      <c r="AV159" s="429"/>
      <c r="AW159" s="429"/>
    </row>
    <row r="160" spans="2:49" s="279" customFormat="1" hidden="1" x14ac:dyDescent="0.3">
      <c r="B160" s="428"/>
      <c r="C160" s="449"/>
      <c r="D160" s="450"/>
      <c r="E160" s="451"/>
      <c r="F160" s="452"/>
      <c r="G160" s="453"/>
      <c r="H160" s="453"/>
      <c r="I160" s="453"/>
      <c r="J160" s="453"/>
      <c r="L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8"/>
      <c r="AC160" s="428"/>
      <c r="AD160" s="428"/>
      <c r="AE160" s="428"/>
      <c r="AF160" s="428"/>
      <c r="AG160" s="428"/>
      <c r="AH160" s="428"/>
      <c r="AI160" s="428"/>
      <c r="AJ160" s="428"/>
      <c r="AK160" s="428"/>
      <c r="AL160" s="428"/>
      <c r="AM160" s="428"/>
      <c r="AN160" s="428"/>
      <c r="AO160" s="428"/>
      <c r="AP160" s="428"/>
      <c r="AQ160" s="428"/>
      <c r="AS160" s="429"/>
      <c r="AT160" s="429"/>
      <c r="AU160" s="429"/>
      <c r="AV160" s="429"/>
      <c r="AW160" s="429"/>
    </row>
    <row r="161" spans="2:49" s="279" customFormat="1" hidden="1" x14ac:dyDescent="0.3">
      <c r="B161" s="428"/>
      <c r="C161" s="449"/>
      <c r="D161" s="450"/>
      <c r="E161" s="451"/>
      <c r="F161" s="452"/>
      <c r="G161" s="453"/>
      <c r="H161" s="453"/>
      <c r="I161" s="453"/>
      <c r="J161" s="453"/>
      <c r="L161" s="428"/>
      <c r="P161" s="428"/>
      <c r="Q161" s="428"/>
      <c r="R161" s="428"/>
      <c r="S161" s="428"/>
      <c r="T161" s="428"/>
      <c r="U161" s="428"/>
      <c r="V161" s="428"/>
      <c r="W161" s="428"/>
      <c r="X161" s="428"/>
      <c r="Y161" s="428"/>
      <c r="Z161" s="428"/>
      <c r="AA161" s="428"/>
      <c r="AB161" s="428"/>
      <c r="AC161" s="428"/>
      <c r="AD161" s="428"/>
      <c r="AE161" s="428"/>
      <c r="AF161" s="428"/>
      <c r="AG161" s="428"/>
      <c r="AH161" s="428"/>
      <c r="AI161" s="428"/>
      <c r="AJ161" s="428"/>
      <c r="AK161" s="428"/>
      <c r="AL161" s="428"/>
      <c r="AM161" s="428"/>
      <c r="AN161" s="428"/>
      <c r="AO161" s="428"/>
      <c r="AP161" s="428"/>
      <c r="AQ161" s="428"/>
      <c r="AS161" s="429"/>
      <c r="AT161" s="429"/>
      <c r="AU161" s="429"/>
      <c r="AV161" s="429"/>
      <c r="AW161" s="429"/>
    </row>
    <row r="162" spans="2:49" s="279" customFormat="1" hidden="1" x14ac:dyDescent="0.3">
      <c r="B162" s="428"/>
      <c r="C162" s="449"/>
      <c r="D162" s="450"/>
      <c r="E162" s="451"/>
      <c r="F162" s="452"/>
      <c r="G162" s="453"/>
      <c r="H162" s="453"/>
      <c r="I162" s="453"/>
      <c r="J162" s="453"/>
      <c r="L162" s="428"/>
      <c r="P162" s="428"/>
      <c r="Q162" s="428"/>
      <c r="R162" s="428"/>
      <c r="S162" s="428"/>
      <c r="T162" s="428"/>
      <c r="U162" s="428"/>
      <c r="V162" s="428"/>
      <c r="W162" s="428"/>
      <c r="X162" s="428"/>
      <c r="Y162" s="428"/>
      <c r="Z162" s="428"/>
      <c r="AA162" s="428"/>
      <c r="AB162" s="428"/>
      <c r="AC162" s="428"/>
      <c r="AD162" s="428"/>
      <c r="AE162" s="428"/>
      <c r="AF162" s="428"/>
      <c r="AG162" s="428"/>
      <c r="AH162" s="428"/>
      <c r="AI162" s="428"/>
      <c r="AJ162" s="428"/>
      <c r="AK162" s="428"/>
      <c r="AL162" s="428"/>
      <c r="AM162" s="428"/>
      <c r="AN162" s="428"/>
      <c r="AO162" s="428"/>
      <c r="AP162" s="428"/>
      <c r="AQ162" s="428"/>
      <c r="AS162" s="429"/>
      <c r="AT162" s="429"/>
      <c r="AU162" s="429"/>
      <c r="AV162" s="429"/>
      <c r="AW162" s="429"/>
    </row>
    <row r="163" spans="2:49" s="279" customFormat="1" hidden="1" x14ac:dyDescent="0.3">
      <c r="B163" s="428"/>
      <c r="C163" s="449"/>
      <c r="D163" s="450"/>
      <c r="E163" s="451"/>
      <c r="F163" s="452"/>
      <c r="G163" s="453"/>
      <c r="H163" s="453"/>
      <c r="I163" s="453"/>
      <c r="J163" s="453"/>
      <c r="L163" s="428"/>
      <c r="P163" s="428"/>
      <c r="Q163" s="428"/>
      <c r="R163" s="428"/>
      <c r="S163" s="428"/>
      <c r="T163" s="428"/>
      <c r="U163" s="428"/>
      <c r="V163" s="428"/>
      <c r="W163" s="428"/>
      <c r="X163" s="428"/>
      <c r="Y163" s="428"/>
      <c r="Z163" s="428"/>
      <c r="AA163" s="428"/>
      <c r="AB163" s="428"/>
      <c r="AC163" s="428"/>
      <c r="AD163" s="428"/>
      <c r="AE163" s="428"/>
      <c r="AF163" s="428"/>
      <c r="AG163" s="428"/>
      <c r="AH163" s="428"/>
      <c r="AI163" s="428"/>
      <c r="AJ163" s="428"/>
      <c r="AK163" s="428"/>
      <c r="AL163" s="428"/>
      <c r="AM163" s="428"/>
      <c r="AN163" s="428"/>
      <c r="AO163" s="428"/>
      <c r="AP163" s="428"/>
      <c r="AQ163" s="428"/>
      <c r="AS163" s="429"/>
      <c r="AT163" s="429"/>
      <c r="AU163" s="429"/>
      <c r="AV163" s="429"/>
      <c r="AW163" s="429"/>
    </row>
    <row r="164" spans="2:49" s="279" customFormat="1" hidden="1" x14ac:dyDescent="0.3">
      <c r="B164" s="428"/>
      <c r="C164" s="449"/>
      <c r="D164" s="450"/>
      <c r="E164" s="451"/>
      <c r="F164" s="452"/>
      <c r="G164" s="453"/>
      <c r="H164" s="453"/>
      <c r="I164" s="453"/>
      <c r="J164" s="453"/>
      <c r="L164" s="428"/>
      <c r="P164" s="428"/>
      <c r="Q164" s="428"/>
      <c r="R164" s="428"/>
      <c r="S164" s="428"/>
      <c r="T164" s="428"/>
      <c r="U164" s="428"/>
      <c r="V164" s="428"/>
      <c r="W164" s="428"/>
      <c r="X164" s="428"/>
      <c r="Y164" s="428"/>
      <c r="Z164" s="428"/>
      <c r="AA164" s="428"/>
      <c r="AB164" s="428"/>
      <c r="AC164" s="428"/>
      <c r="AD164" s="428"/>
      <c r="AE164" s="428"/>
      <c r="AF164" s="428"/>
      <c r="AG164" s="428"/>
      <c r="AH164" s="428"/>
      <c r="AI164" s="428"/>
      <c r="AJ164" s="428"/>
      <c r="AK164" s="428"/>
      <c r="AL164" s="428"/>
      <c r="AM164" s="428"/>
      <c r="AN164" s="428"/>
      <c r="AO164" s="428"/>
      <c r="AP164" s="428"/>
      <c r="AQ164" s="428"/>
      <c r="AS164" s="429"/>
      <c r="AT164" s="429"/>
      <c r="AU164" s="429"/>
      <c r="AV164" s="429"/>
      <c r="AW164" s="429"/>
    </row>
    <row r="165" spans="2:49" s="279" customFormat="1" hidden="1" x14ac:dyDescent="0.3">
      <c r="B165" s="428"/>
      <c r="C165" s="449"/>
      <c r="D165" s="450"/>
      <c r="E165" s="451"/>
      <c r="F165" s="452"/>
      <c r="G165" s="453"/>
      <c r="H165" s="453"/>
      <c r="I165" s="453"/>
      <c r="J165" s="453"/>
      <c r="L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8"/>
      <c r="AC165" s="428"/>
      <c r="AD165" s="428"/>
      <c r="AE165" s="428"/>
      <c r="AF165" s="428"/>
      <c r="AG165" s="428"/>
      <c r="AH165" s="428"/>
      <c r="AI165" s="428"/>
      <c r="AJ165" s="428"/>
      <c r="AK165" s="428"/>
      <c r="AL165" s="428"/>
      <c r="AM165" s="428"/>
      <c r="AN165" s="428"/>
      <c r="AO165" s="428"/>
      <c r="AP165" s="428"/>
      <c r="AQ165" s="428"/>
      <c r="AS165" s="429"/>
      <c r="AT165" s="429"/>
      <c r="AU165" s="429"/>
      <c r="AV165" s="429"/>
      <c r="AW165" s="429"/>
    </row>
    <row r="166" spans="2:49" s="279" customFormat="1" hidden="1" x14ac:dyDescent="0.3">
      <c r="B166" s="428"/>
      <c r="C166" s="449"/>
      <c r="D166" s="450"/>
      <c r="E166" s="451"/>
      <c r="F166" s="452"/>
      <c r="G166" s="453"/>
      <c r="H166" s="453"/>
      <c r="I166" s="453"/>
      <c r="J166" s="453"/>
      <c r="L166" s="428"/>
      <c r="P166" s="428"/>
      <c r="Q166" s="428"/>
      <c r="R166" s="428"/>
      <c r="S166" s="428"/>
      <c r="T166" s="428"/>
      <c r="U166" s="428"/>
      <c r="V166" s="428"/>
      <c r="W166" s="428"/>
      <c r="X166" s="428"/>
      <c r="Y166" s="428"/>
      <c r="Z166" s="428"/>
      <c r="AA166" s="428"/>
      <c r="AB166" s="428"/>
      <c r="AC166" s="428"/>
      <c r="AD166" s="428"/>
      <c r="AE166" s="428"/>
      <c r="AF166" s="428"/>
      <c r="AG166" s="428"/>
      <c r="AH166" s="428"/>
      <c r="AI166" s="428"/>
      <c r="AJ166" s="428"/>
      <c r="AK166" s="428"/>
      <c r="AL166" s="428"/>
      <c r="AM166" s="428"/>
      <c r="AN166" s="428"/>
      <c r="AO166" s="428"/>
      <c r="AP166" s="428"/>
      <c r="AQ166" s="428"/>
      <c r="AS166" s="429"/>
      <c r="AT166" s="429"/>
      <c r="AU166" s="429"/>
      <c r="AV166" s="429"/>
      <c r="AW166" s="429"/>
    </row>
    <row r="167" spans="2:49" s="279" customFormat="1" hidden="1" x14ac:dyDescent="0.3">
      <c r="B167" s="428"/>
      <c r="C167" s="449"/>
      <c r="D167" s="450"/>
      <c r="E167" s="451"/>
      <c r="F167" s="452"/>
      <c r="G167" s="453"/>
      <c r="H167" s="453"/>
      <c r="I167" s="453"/>
      <c r="J167" s="453"/>
      <c r="L167" s="428"/>
      <c r="P167" s="428"/>
      <c r="Q167" s="428"/>
      <c r="R167" s="428"/>
      <c r="S167" s="428"/>
      <c r="T167" s="428"/>
      <c r="U167" s="428"/>
      <c r="V167" s="428"/>
      <c r="W167" s="428"/>
      <c r="X167" s="428"/>
      <c r="Y167" s="428"/>
      <c r="Z167" s="428"/>
      <c r="AA167" s="428"/>
      <c r="AB167" s="428"/>
      <c r="AC167" s="428"/>
      <c r="AD167" s="428"/>
      <c r="AE167" s="428"/>
      <c r="AF167" s="428"/>
      <c r="AG167" s="428"/>
      <c r="AH167" s="428"/>
      <c r="AI167" s="428"/>
      <c r="AJ167" s="428"/>
      <c r="AK167" s="428"/>
      <c r="AL167" s="428"/>
      <c r="AM167" s="428"/>
      <c r="AN167" s="428"/>
      <c r="AO167" s="428"/>
      <c r="AP167" s="428"/>
      <c r="AQ167" s="428"/>
      <c r="AS167" s="429"/>
      <c r="AT167" s="429"/>
      <c r="AU167" s="429"/>
      <c r="AV167" s="429"/>
      <c r="AW167" s="429"/>
    </row>
    <row r="168" spans="2:49" s="279" customFormat="1" hidden="1" x14ac:dyDescent="0.3">
      <c r="B168" s="428"/>
      <c r="C168" s="449"/>
      <c r="D168" s="450"/>
      <c r="E168" s="451"/>
      <c r="F168" s="452"/>
      <c r="G168" s="453"/>
      <c r="H168" s="453"/>
      <c r="I168" s="453"/>
      <c r="J168" s="453"/>
      <c r="L168" s="428"/>
      <c r="P168" s="428"/>
      <c r="Q168" s="428"/>
      <c r="R168" s="428"/>
      <c r="S168" s="428"/>
      <c r="T168" s="428"/>
      <c r="U168" s="428"/>
      <c r="V168" s="428"/>
      <c r="W168" s="428"/>
      <c r="X168" s="428"/>
      <c r="Y168" s="428"/>
      <c r="Z168" s="428"/>
      <c r="AA168" s="428"/>
      <c r="AB168" s="428"/>
      <c r="AC168" s="428"/>
      <c r="AD168" s="428"/>
      <c r="AE168" s="428"/>
      <c r="AF168" s="428"/>
      <c r="AG168" s="428"/>
      <c r="AH168" s="428"/>
      <c r="AI168" s="428"/>
      <c r="AJ168" s="428"/>
      <c r="AK168" s="428"/>
      <c r="AL168" s="428"/>
      <c r="AM168" s="428"/>
      <c r="AN168" s="428"/>
      <c r="AO168" s="428"/>
      <c r="AP168" s="428"/>
      <c r="AQ168" s="428"/>
      <c r="AS168" s="429"/>
      <c r="AT168" s="429"/>
      <c r="AU168" s="429"/>
      <c r="AV168" s="429"/>
      <c r="AW168" s="429"/>
    </row>
    <row r="169" spans="2:49" s="279" customFormat="1" hidden="1" x14ac:dyDescent="0.3">
      <c r="B169" s="428"/>
      <c r="C169" s="449"/>
      <c r="D169" s="450"/>
      <c r="E169" s="451"/>
      <c r="F169" s="452"/>
      <c r="G169" s="453"/>
      <c r="H169" s="453"/>
      <c r="I169" s="453"/>
      <c r="J169" s="453"/>
      <c r="L169" s="428"/>
      <c r="P169" s="428"/>
      <c r="Q169" s="428"/>
      <c r="R169" s="428"/>
      <c r="S169" s="428"/>
      <c r="T169" s="428"/>
      <c r="U169" s="428"/>
      <c r="V169" s="428"/>
      <c r="W169" s="428"/>
      <c r="X169" s="428"/>
      <c r="Y169" s="428"/>
      <c r="Z169" s="428"/>
      <c r="AA169" s="428"/>
      <c r="AB169" s="428"/>
      <c r="AC169" s="428"/>
      <c r="AD169" s="428"/>
      <c r="AE169" s="428"/>
      <c r="AF169" s="428"/>
      <c r="AG169" s="428"/>
      <c r="AH169" s="428"/>
      <c r="AI169" s="428"/>
      <c r="AJ169" s="428"/>
      <c r="AK169" s="428"/>
      <c r="AL169" s="428"/>
      <c r="AM169" s="428"/>
      <c r="AN169" s="428"/>
      <c r="AO169" s="428"/>
      <c r="AP169" s="428"/>
      <c r="AQ169" s="428"/>
      <c r="AS169" s="429"/>
      <c r="AT169" s="429"/>
      <c r="AU169" s="429"/>
      <c r="AV169" s="429"/>
      <c r="AW169" s="429"/>
    </row>
    <row r="170" spans="2:49" s="279" customFormat="1" hidden="1" x14ac:dyDescent="0.3">
      <c r="B170" s="428"/>
      <c r="C170" s="449"/>
      <c r="D170" s="450"/>
      <c r="E170" s="451"/>
      <c r="F170" s="452"/>
      <c r="G170" s="453"/>
      <c r="H170" s="453"/>
      <c r="I170" s="453"/>
      <c r="J170" s="453"/>
      <c r="L170" s="428"/>
      <c r="P170" s="428"/>
      <c r="Q170" s="428"/>
      <c r="R170" s="428"/>
      <c r="S170" s="428"/>
      <c r="T170" s="428"/>
      <c r="U170" s="428"/>
      <c r="V170" s="428"/>
      <c r="W170" s="428"/>
      <c r="X170" s="428"/>
      <c r="Y170" s="428"/>
      <c r="Z170" s="428"/>
      <c r="AA170" s="428"/>
      <c r="AB170" s="428"/>
      <c r="AC170" s="428"/>
      <c r="AD170" s="428"/>
      <c r="AE170" s="428"/>
      <c r="AF170" s="428"/>
      <c r="AG170" s="428"/>
      <c r="AH170" s="428"/>
      <c r="AI170" s="428"/>
      <c r="AJ170" s="428"/>
      <c r="AK170" s="428"/>
      <c r="AL170" s="428"/>
      <c r="AM170" s="428"/>
      <c r="AN170" s="428"/>
      <c r="AO170" s="428"/>
      <c r="AP170" s="428"/>
      <c r="AQ170" s="428"/>
      <c r="AS170" s="429"/>
      <c r="AT170" s="429"/>
      <c r="AU170" s="429"/>
      <c r="AV170" s="429"/>
      <c r="AW170" s="429"/>
    </row>
    <row r="171" spans="2:49" s="279" customFormat="1" hidden="1" x14ac:dyDescent="0.3">
      <c r="B171" s="428"/>
      <c r="C171" s="449"/>
      <c r="D171" s="450"/>
      <c r="E171" s="451"/>
      <c r="F171" s="452"/>
      <c r="G171" s="453"/>
      <c r="H171" s="453"/>
      <c r="I171" s="453"/>
      <c r="J171" s="453"/>
      <c r="L171" s="428"/>
      <c r="P171" s="428"/>
      <c r="Q171" s="428"/>
      <c r="R171" s="428"/>
      <c r="S171" s="428"/>
      <c r="T171" s="428"/>
      <c r="U171" s="428"/>
      <c r="V171" s="428"/>
      <c r="W171" s="428"/>
      <c r="X171" s="428"/>
      <c r="Y171" s="428"/>
      <c r="Z171" s="428"/>
      <c r="AA171" s="428"/>
      <c r="AB171" s="428"/>
      <c r="AC171" s="428"/>
      <c r="AD171" s="428"/>
      <c r="AE171" s="428"/>
      <c r="AF171" s="428"/>
      <c r="AG171" s="428"/>
      <c r="AH171" s="428"/>
      <c r="AI171" s="428"/>
      <c r="AJ171" s="428"/>
      <c r="AK171" s="428"/>
      <c r="AL171" s="428"/>
      <c r="AM171" s="428"/>
      <c r="AN171" s="428"/>
      <c r="AO171" s="428"/>
      <c r="AP171" s="428"/>
      <c r="AQ171" s="428"/>
      <c r="AS171" s="429"/>
      <c r="AT171" s="429"/>
      <c r="AU171" s="429"/>
      <c r="AV171" s="429"/>
      <c r="AW171" s="429"/>
    </row>
    <row r="172" spans="2:49" s="279" customFormat="1" hidden="1" x14ac:dyDescent="0.3">
      <c r="B172" s="428"/>
      <c r="C172" s="449"/>
      <c r="D172" s="450"/>
      <c r="E172" s="451"/>
      <c r="F172" s="452"/>
      <c r="G172" s="453"/>
      <c r="H172" s="453"/>
      <c r="I172" s="453"/>
      <c r="J172" s="453"/>
      <c r="L172" s="428"/>
      <c r="P172" s="428"/>
      <c r="Q172" s="428"/>
      <c r="R172" s="428"/>
      <c r="S172" s="428"/>
      <c r="T172" s="428"/>
      <c r="U172" s="428"/>
      <c r="V172" s="428"/>
      <c r="W172" s="428"/>
      <c r="X172" s="428"/>
      <c r="Y172" s="428"/>
      <c r="Z172" s="428"/>
      <c r="AA172" s="428"/>
      <c r="AB172" s="428"/>
      <c r="AC172" s="428"/>
      <c r="AD172" s="428"/>
      <c r="AE172" s="428"/>
      <c r="AF172" s="428"/>
      <c r="AG172" s="428"/>
      <c r="AH172" s="428"/>
      <c r="AI172" s="428"/>
      <c r="AJ172" s="428"/>
      <c r="AK172" s="428"/>
      <c r="AL172" s="428"/>
      <c r="AM172" s="428"/>
      <c r="AN172" s="428"/>
      <c r="AO172" s="428"/>
      <c r="AP172" s="428"/>
      <c r="AQ172" s="428"/>
      <c r="AS172" s="429"/>
      <c r="AT172" s="429"/>
      <c r="AU172" s="429"/>
      <c r="AV172" s="429"/>
      <c r="AW172" s="429"/>
    </row>
    <row r="173" spans="2:49" s="279" customFormat="1" hidden="1" x14ac:dyDescent="0.3">
      <c r="B173" s="428"/>
      <c r="C173" s="449"/>
      <c r="D173" s="450"/>
      <c r="E173" s="451"/>
      <c r="F173" s="452"/>
      <c r="G173" s="453"/>
      <c r="H173" s="453"/>
      <c r="I173" s="453"/>
      <c r="J173" s="453"/>
      <c r="L173" s="428"/>
      <c r="P173" s="428"/>
      <c r="Q173" s="428"/>
      <c r="R173" s="428"/>
      <c r="S173" s="428"/>
      <c r="T173" s="428"/>
      <c r="U173" s="428"/>
      <c r="V173" s="428"/>
      <c r="W173" s="428"/>
      <c r="X173" s="428"/>
      <c r="Y173" s="428"/>
      <c r="Z173" s="428"/>
      <c r="AA173" s="428"/>
      <c r="AB173" s="428"/>
      <c r="AC173" s="428"/>
      <c r="AD173" s="428"/>
      <c r="AE173" s="428"/>
      <c r="AF173" s="428"/>
      <c r="AG173" s="428"/>
      <c r="AH173" s="428"/>
      <c r="AI173" s="428"/>
      <c r="AJ173" s="428"/>
      <c r="AK173" s="428"/>
      <c r="AL173" s="428"/>
      <c r="AM173" s="428"/>
      <c r="AN173" s="428"/>
      <c r="AO173" s="428"/>
      <c r="AP173" s="428"/>
      <c r="AQ173" s="428"/>
      <c r="AS173" s="429"/>
      <c r="AT173" s="429"/>
      <c r="AU173" s="429"/>
      <c r="AV173" s="429"/>
      <c r="AW173" s="429"/>
    </row>
    <row r="174" spans="2:49" s="279" customFormat="1" hidden="1" x14ac:dyDescent="0.3">
      <c r="B174" s="428"/>
      <c r="C174" s="449"/>
      <c r="D174" s="450"/>
      <c r="E174" s="451"/>
      <c r="F174" s="452"/>
      <c r="G174" s="453"/>
      <c r="H174" s="453"/>
      <c r="I174" s="453"/>
      <c r="J174" s="453"/>
      <c r="L174" s="428"/>
      <c r="P174" s="428"/>
      <c r="Q174" s="428"/>
      <c r="R174" s="428"/>
      <c r="S174" s="428"/>
      <c r="T174" s="428"/>
      <c r="U174" s="428"/>
      <c r="V174" s="428"/>
      <c r="W174" s="428"/>
      <c r="X174" s="428"/>
      <c r="Y174" s="428"/>
      <c r="Z174" s="428"/>
      <c r="AA174" s="428"/>
      <c r="AB174" s="428"/>
      <c r="AC174" s="428"/>
      <c r="AD174" s="428"/>
      <c r="AE174" s="428"/>
      <c r="AF174" s="428"/>
      <c r="AG174" s="428"/>
      <c r="AH174" s="428"/>
      <c r="AI174" s="428"/>
      <c r="AJ174" s="428"/>
      <c r="AK174" s="428"/>
      <c r="AL174" s="428"/>
      <c r="AM174" s="428"/>
      <c r="AN174" s="428"/>
      <c r="AO174" s="428"/>
      <c r="AP174" s="428"/>
      <c r="AQ174" s="428"/>
      <c r="AS174" s="429"/>
      <c r="AT174" s="429"/>
      <c r="AU174" s="429"/>
      <c r="AV174" s="429"/>
      <c r="AW174" s="429"/>
    </row>
    <row r="175" spans="2:49" s="279" customFormat="1" hidden="1" x14ac:dyDescent="0.3">
      <c r="B175" s="428"/>
      <c r="C175" s="449"/>
      <c r="D175" s="450"/>
      <c r="E175" s="451"/>
      <c r="F175" s="452"/>
      <c r="G175" s="453"/>
      <c r="H175" s="453"/>
      <c r="I175" s="453"/>
      <c r="J175" s="453"/>
      <c r="L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8"/>
      <c r="AC175" s="428"/>
      <c r="AD175" s="428"/>
      <c r="AE175" s="428"/>
      <c r="AF175" s="428"/>
      <c r="AG175" s="428"/>
      <c r="AH175" s="428"/>
      <c r="AI175" s="428"/>
      <c r="AJ175" s="428"/>
      <c r="AK175" s="428"/>
      <c r="AL175" s="428"/>
      <c r="AM175" s="428"/>
      <c r="AN175" s="428"/>
      <c r="AO175" s="428"/>
      <c r="AP175" s="428"/>
      <c r="AQ175" s="428"/>
      <c r="AS175" s="429"/>
      <c r="AT175" s="429"/>
      <c r="AU175" s="429"/>
      <c r="AV175" s="429"/>
      <c r="AW175" s="429"/>
    </row>
    <row r="176" spans="2:49" s="279" customFormat="1" hidden="1" x14ac:dyDescent="0.3">
      <c r="B176" s="428"/>
      <c r="C176" s="449"/>
      <c r="D176" s="450"/>
      <c r="E176" s="451"/>
      <c r="F176" s="452"/>
      <c r="G176" s="453"/>
      <c r="H176" s="453"/>
      <c r="I176" s="453"/>
      <c r="J176" s="453"/>
      <c r="L176" s="428"/>
      <c r="P176" s="428"/>
      <c r="Q176" s="428"/>
      <c r="R176" s="428"/>
      <c r="S176" s="428"/>
      <c r="T176" s="428"/>
      <c r="U176" s="428"/>
      <c r="V176" s="428"/>
      <c r="W176" s="428"/>
      <c r="X176" s="428"/>
      <c r="Y176" s="428"/>
      <c r="Z176" s="428"/>
      <c r="AA176" s="428"/>
      <c r="AB176" s="428"/>
      <c r="AC176" s="428"/>
      <c r="AD176" s="428"/>
      <c r="AE176" s="428"/>
      <c r="AF176" s="428"/>
      <c r="AG176" s="428"/>
      <c r="AH176" s="428"/>
      <c r="AI176" s="428"/>
      <c r="AJ176" s="428"/>
      <c r="AK176" s="428"/>
      <c r="AL176" s="428"/>
      <c r="AM176" s="428"/>
      <c r="AN176" s="428"/>
      <c r="AO176" s="428"/>
      <c r="AP176" s="428"/>
      <c r="AQ176" s="428"/>
      <c r="AS176" s="429"/>
      <c r="AT176" s="429"/>
      <c r="AU176" s="429"/>
      <c r="AV176" s="429"/>
      <c r="AW176" s="429"/>
    </row>
    <row r="177" spans="2:49" s="279" customFormat="1" hidden="1" x14ac:dyDescent="0.3">
      <c r="B177" s="428"/>
      <c r="C177" s="449"/>
      <c r="D177" s="450"/>
      <c r="E177" s="451"/>
      <c r="F177" s="452"/>
      <c r="G177" s="453"/>
      <c r="H177" s="453"/>
      <c r="I177" s="453"/>
      <c r="J177" s="453"/>
      <c r="L177" s="428"/>
      <c r="P177" s="428"/>
      <c r="Q177" s="428"/>
      <c r="R177" s="428"/>
      <c r="S177" s="428"/>
      <c r="T177" s="428"/>
      <c r="U177" s="428"/>
      <c r="V177" s="428"/>
      <c r="W177" s="428"/>
      <c r="X177" s="428"/>
      <c r="Y177" s="428"/>
      <c r="Z177" s="428"/>
      <c r="AA177" s="428"/>
      <c r="AB177" s="428"/>
      <c r="AC177" s="428"/>
      <c r="AD177" s="428"/>
      <c r="AE177" s="428"/>
      <c r="AF177" s="428"/>
      <c r="AG177" s="428"/>
      <c r="AH177" s="428"/>
      <c r="AI177" s="428"/>
      <c r="AJ177" s="428"/>
      <c r="AK177" s="428"/>
      <c r="AL177" s="428"/>
      <c r="AM177" s="428"/>
      <c r="AN177" s="428"/>
      <c r="AO177" s="428"/>
      <c r="AP177" s="428"/>
      <c r="AQ177" s="428"/>
      <c r="AS177" s="429"/>
      <c r="AT177" s="429"/>
      <c r="AU177" s="429"/>
      <c r="AV177" s="429"/>
      <c r="AW177" s="429"/>
    </row>
    <row r="178" spans="2:49" s="279" customFormat="1" hidden="1" x14ac:dyDescent="0.3">
      <c r="B178" s="428"/>
      <c r="C178" s="449"/>
      <c r="D178" s="450"/>
      <c r="E178" s="451"/>
      <c r="F178" s="452"/>
      <c r="G178" s="453"/>
      <c r="H178" s="453"/>
      <c r="I178" s="453"/>
      <c r="J178" s="453"/>
      <c r="L178" s="428"/>
      <c r="P178" s="428"/>
      <c r="Q178" s="428"/>
      <c r="R178" s="428"/>
      <c r="S178" s="428"/>
      <c r="T178" s="428"/>
      <c r="U178" s="428"/>
      <c r="V178" s="428"/>
      <c r="W178" s="428"/>
      <c r="X178" s="428"/>
      <c r="Y178" s="428"/>
      <c r="Z178" s="428"/>
      <c r="AA178" s="428"/>
      <c r="AB178" s="428"/>
      <c r="AC178" s="428"/>
      <c r="AD178" s="428"/>
      <c r="AE178" s="428"/>
      <c r="AF178" s="428"/>
      <c r="AG178" s="428"/>
      <c r="AH178" s="428"/>
      <c r="AI178" s="428"/>
      <c r="AJ178" s="428"/>
      <c r="AK178" s="428"/>
      <c r="AL178" s="428"/>
      <c r="AM178" s="428"/>
      <c r="AN178" s="428"/>
      <c r="AO178" s="428"/>
      <c r="AP178" s="428"/>
      <c r="AQ178" s="428"/>
      <c r="AS178" s="429"/>
      <c r="AT178" s="429"/>
      <c r="AU178" s="429"/>
      <c r="AV178" s="429"/>
      <c r="AW178" s="429"/>
    </row>
    <row r="179" spans="2:49" s="279" customFormat="1" hidden="1" x14ac:dyDescent="0.3">
      <c r="B179" s="428"/>
      <c r="C179" s="449"/>
      <c r="D179" s="450"/>
      <c r="E179" s="451"/>
      <c r="F179" s="452"/>
      <c r="G179" s="453"/>
      <c r="H179" s="453"/>
      <c r="I179" s="453"/>
      <c r="J179" s="453"/>
      <c r="L179" s="428"/>
      <c r="P179" s="428"/>
      <c r="Q179" s="428"/>
      <c r="R179" s="428"/>
      <c r="S179" s="428"/>
      <c r="T179" s="428"/>
      <c r="U179" s="428"/>
      <c r="V179" s="428"/>
      <c r="W179" s="428"/>
      <c r="X179" s="428"/>
      <c r="Y179" s="428"/>
      <c r="Z179" s="428"/>
      <c r="AA179" s="428"/>
      <c r="AB179" s="428"/>
      <c r="AC179" s="428"/>
      <c r="AD179" s="428"/>
      <c r="AE179" s="428"/>
      <c r="AF179" s="428"/>
      <c r="AG179" s="428"/>
      <c r="AH179" s="428"/>
      <c r="AI179" s="428"/>
      <c r="AJ179" s="428"/>
      <c r="AK179" s="428"/>
      <c r="AL179" s="428"/>
      <c r="AM179" s="428"/>
      <c r="AN179" s="428"/>
      <c r="AO179" s="428"/>
      <c r="AP179" s="428"/>
      <c r="AQ179" s="428"/>
      <c r="AS179" s="429"/>
      <c r="AT179" s="429"/>
      <c r="AU179" s="429"/>
      <c r="AV179" s="429"/>
      <c r="AW179" s="429"/>
    </row>
    <row r="180" spans="2:49" s="279" customFormat="1" hidden="1" x14ac:dyDescent="0.3">
      <c r="B180" s="428"/>
      <c r="C180" s="449"/>
      <c r="D180" s="450"/>
      <c r="E180" s="451"/>
      <c r="F180" s="452"/>
      <c r="G180" s="453"/>
      <c r="H180" s="453"/>
      <c r="I180" s="453"/>
      <c r="J180" s="453"/>
      <c r="L180" s="428"/>
      <c r="P180" s="428"/>
      <c r="Q180" s="428"/>
      <c r="R180" s="428"/>
      <c r="S180" s="428"/>
      <c r="T180" s="428"/>
      <c r="U180" s="428"/>
      <c r="V180" s="428"/>
      <c r="W180" s="428"/>
      <c r="X180" s="428"/>
      <c r="Y180" s="428"/>
      <c r="Z180" s="428"/>
      <c r="AA180" s="428"/>
      <c r="AB180" s="428"/>
      <c r="AC180" s="428"/>
      <c r="AD180" s="428"/>
      <c r="AE180" s="428"/>
      <c r="AF180" s="428"/>
      <c r="AG180" s="428"/>
      <c r="AH180" s="428"/>
      <c r="AI180" s="428"/>
      <c r="AJ180" s="428"/>
      <c r="AK180" s="428"/>
      <c r="AL180" s="428"/>
      <c r="AM180" s="428"/>
      <c r="AN180" s="428"/>
      <c r="AO180" s="428"/>
      <c r="AP180" s="428"/>
      <c r="AQ180" s="428"/>
      <c r="AS180" s="429"/>
      <c r="AT180" s="429"/>
      <c r="AU180" s="429"/>
      <c r="AV180" s="429"/>
      <c r="AW180" s="429"/>
    </row>
    <row r="181" spans="2:49" s="279" customFormat="1" hidden="1" x14ac:dyDescent="0.3">
      <c r="B181" s="428"/>
      <c r="C181" s="449"/>
      <c r="D181" s="450"/>
      <c r="E181" s="451"/>
      <c r="F181" s="452"/>
      <c r="G181" s="453"/>
      <c r="H181" s="453"/>
      <c r="I181" s="453"/>
      <c r="J181" s="453"/>
      <c r="L181" s="428"/>
      <c r="P181" s="428"/>
      <c r="Q181" s="428"/>
      <c r="R181" s="428"/>
      <c r="S181" s="428"/>
      <c r="T181" s="428"/>
      <c r="U181" s="428"/>
      <c r="V181" s="428"/>
      <c r="W181" s="428"/>
      <c r="X181" s="428"/>
      <c r="Y181" s="428"/>
      <c r="Z181" s="428"/>
      <c r="AA181" s="428"/>
      <c r="AB181" s="428"/>
      <c r="AC181" s="428"/>
      <c r="AD181" s="428"/>
      <c r="AE181" s="428"/>
      <c r="AF181" s="428"/>
      <c r="AG181" s="428"/>
      <c r="AH181" s="428"/>
      <c r="AI181" s="428"/>
      <c r="AJ181" s="428"/>
      <c r="AK181" s="428"/>
      <c r="AL181" s="428"/>
      <c r="AM181" s="428"/>
      <c r="AN181" s="428"/>
      <c r="AO181" s="428"/>
      <c r="AP181" s="428"/>
      <c r="AQ181" s="428"/>
      <c r="AS181" s="429"/>
      <c r="AT181" s="429"/>
      <c r="AU181" s="429"/>
      <c r="AV181" s="429"/>
      <c r="AW181" s="429"/>
    </row>
    <row r="182" spans="2:49" s="279" customFormat="1" hidden="1" x14ac:dyDescent="0.3">
      <c r="B182" s="428"/>
      <c r="C182" s="449"/>
      <c r="D182" s="450"/>
      <c r="E182" s="451"/>
      <c r="F182" s="452"/>
      <c r="G182" s="453"/>
      <c r="H182" s="453"/>
      <c r="I182" s="453"/>
      <c r="J182" s="453"/>
      <c r="L182" s="428"/>
      <c r="P182" s="428"/>
      <c r="Q182" s="428"/>
      <c r="R182" s="428"/>
      <c r="S182" s="428"/>
      <c r="T182" s="428"/>
      <c r="U182" s="428"/>
      <c r="V182" s="428"/>
      <c r="W182" s="428"/>
      <c r="X182" s="428"/>
      <c r="Y182" s="428"/>
      <c r="Z182" s="428"/>
      <c r="AA182" s="428"/>
      <c r="AB182" s="428"/>
      <c r="AC182" s="428"/>
      <c r="AD182" s="428"/>
      <c r="AE182" s="428"/>
      <c r="AF182" s="428"/>
      <c r="AG182" s="428"/>
      <c r="AH182" s="428"/>
      <c r="AI182" s="428"/>
      <c r="AJ182" s="428"/>
      <c r="AK182" s="428"/>
      <c r="AL182" s="428"/>
      <c r="AM182" s="428"/>
      <c r="AN182" s="428"/>
      <c r="AO182" s="428"/>
      <c r="AP182" s="428"/>
      <c r="AQ182" s="428"/>
      <c r="AS182" s="429"/>
      <c r="AT182" s="429"/>
      <c r="AU182" s="429"/>
      <c r="AV182" s="429"/>
      <c r="AW182" s="429"/>
    </row>
    <row r="183" spans="2:49" s="279" customFormat="1" hidden="1" x14ac:dyDescent="0.3">
      <c r="B183" s="428"/>
      <c r="C183" s="449"/>
      <c r="D183" s="450"/>
      <c r="E183" s="451"/>
      <c r="F183" s="452"/>
      <c r="G183" s="453"/>
      <c r="H183" s="453"/>
      <c r="I183" s="453"/>
      <c r="J183" s="453"/>
      <c r="L183" s="428"/>
      <c r="P183" s="428"/>
      <c r="Q183" s="428"/>
      <c r="R183" s="428"/>
      <c r="S183" s="428"/>
      <c r="T183" s="428"/>
      <c r="U183" s="428"/>
      <c r="V183" s="428"/>
      <c r="W183" s="428"/>
      <c r="X183" s="428"/>
      <c r="Y183" s="428"/>
      <c r="Z183" s="428"/>
      <c r="AA183" s="428"/>
      <c r="AB183" s="428"/>
      <c r="AC183" s="428"/>
      <c r="AD183" s="428"/>
      <c r="AE183" s="428"/>
      <c r="AF183" s="428"/>
      <c r="AG183" s="428"/>
      <c r="AH183" s="428"/>
      <c r="AI183" s="428"/>
      <c r="AJ183" s="428"/>
      <c r="AK183" s="428"/>
      <c r="AL183" s="428"/>
      <c r="AM183" s="428"/>
      <c r="AN183" s="428"/>
      <c r="AO183" s="428"/>
      <c r="AP183" s="428"/>
      <c r="AQ183" s="428"/>
      <c r="AS183" s="429"/>
      <c r="AT183" s="429"/>
      <c r="AU183" s="429"/>
      <c r="AV183" s="429"/>
      <c r="AW183" s="429"/>
    </row>
    <row r="184" spans="2:49" s="279" customFormat="1" hidden="1" x14ac:dyDescent="0.3">
      <c r="B184" s="428"/>
      <c r="C184" s="449"/>
      <c r="D184" s="450"/>
      <c r="E184" s="451"/>
      <c r="F184" s="452"/>
      <c r="G184" s="453"/>
      <c r="H184" s="453"/>
      <c r="I184" s="453"/>
      <c r="J184" s="453"/>
      <c r="L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8"/>
      <c r="AC184" s="428"/>
      <c r="AD184" s="428"/>
      <c r="AE184" s="428"/>
      <c r="AF184" s="428"/>
      <c r="AG184" s="428"/>
      <c r="AH184" s="428"/>
      <c r="AI184" s="428"/>
      <c r="AJ184" s="428"/>
      <c r="AK184" s="428"/>
      <c r="AL184" s="428"/>
      <c r="AM184" s="428"/>
      <c r="AN184" s="428"/>
      <c r="AO184" s="428"/>
      <c r="AP184" s="428"/>
      <c r="AQ184" s="428"/>
      <c r="AS184" s="429"/>
      <c r="AT184" s="429"/>
      <c r="AU184" s="429"/>
      <c r="AV184" s="429"/>
      <c r="AW184" s="429"/>
    </row>
    <row r="185" spans="2:49" s="279" customFormat="1" hidden="1" x14ac:dyDescent="0.3">
      <c r="B185" s="428"/>
      <c r="C185" s="449"/>
      <c r="D185" s="450"/>
      <c r="E185" s="451"/>
      <c r="F185" s="452"/>
      <c r="G185" s="453"/>
      <c r="H185" s="453"/>
      <c r="I185" s="453"/>
      <c r="J185" s="453"/>
      <c r="L185" s="428"/>
      <c r="P185" s="428"/>
      <c r="Q185" s="428"/>
      <c r="R185" s="428"/>
      <c r="S185" s="428"/>
      <c r="T185" s="428"/>
      <c r="U185" s="428"/>
      <c r="V185" s="428"/>
      <c r="W185" s="428"/>
      <c r="X185" s="428"/>
      <c r="Y185" s="428"/>
      <c r="Z185" s="428"/>
      <c r="AA185" s="428"/>
      <c r="AB185" s="428"/>
      <c r="AC185" s="428"/>
      <c r="AD185" s="428"/>
      <c r="AE185" s="428"/>
      <c r="AF185" s="428"/>
      <c r="AG185" s="428"/>
      <c r="AH185" s="428"/>
      <c r="AI185" s="428"/>
      <c r="AJ185" s="428"/>
      <c r="AK185" s="428"/>
      <c r="AL185" s="428"/>
      <c r="AM185" s="428"/>
      <c r="AN185" s="428"/>
      <c r="AO185" s="428"/>
      <c r="AP185" s="428"/>
      <c r="AQ185" s="428"/>
      <c r="AS185" s="429"/>
      <c r="AT185" s="429"/>
      <c r="AU185" s="429"/>
      <c r="AV185" s="429"/>
      <c r="AW185" s="429"/>
    </row>
    <row r="186" spans="2:49" s="279" customFormat="1" hidden="1" x14ac:dyDescent="0.3">
      <c r="B186" s="428"/>
      <c r="C186" s="449"/>
      <c r="D186" s="450"/>
      <c r="E186" s="451"/>
      <c r="F186" s="452"/>
      <c r="G186" s="453"/>
      <c r="H186" s="453"/>
      <c r="I186" s="453"/>
      <c r="J186" s="453"/>
      <c r="L186" s="428"/>
      <c r="P186" s="428"/>
      <c r="Q186" s="428"/>
      <c r="R186" s="428"/>
      <c r="S186" s="428"/>
      <c r="T186" s="428"/>
      <c r="U186" s="428"/>
      <c r="V186" s="428"/>
      <c r="W186" s="428"/>
      <c r="X186" s="428"/>
      <c r="Y186" s="428"/>
      <c r="Z186" s="428"/>
      <c r="AA186" s="428"/>
      <c r="AB186" s="428"/>
      <c r="AC186" s="428"/>
      <c r="AD186" s="428"/>
      <c r="AE186" s="428"/>
      <c r="AF186" s="428"/>
      <c r="AG186" s="428"/>
      <c r="AH186" s="428"/>
      <c r="AI186" s="428"/>
      <c r="AJ186" s="428"/>
      <c r="AK186" s="428"/>
      <c r="AL186" s="428"/>
      <c r="AM186" s="428"/>
      <c r="AN186" s="428"/>
      <c r="AO186" s="428"/>
      <c r="AP186" s="428"/>
      <c r="AQ186" s="428"/>
      <c r="AS186" s="429"/>
      <c r="AT186" s="429"/>
      <c r="AU186" s="429"/>
      <c r="AV186" s="429"/>
      <c r="AW186" s="429"/>
    </row>
    <row r="187" spans="2:49" s="279" customFormat="1" hidden="1" x14ac:dyDescent="0.3">
      <c r="B187" s="428"/>
      <c r="C187" s="449"/>
      <c r="D187" s="450"/>
      <c r="E187" s="451"/>
      <c r="F187" s="452"/>
      <c r="G187" s="453"/>
      <c r="H187" s="453"/>
      <c r="I187" s="453"/>
      <c r="J187" s="453"/>
      <c r="L187" s="428"/>
      <c r="P187" s="428"/>
      <c r="Q187" s="428"/>
      <c r="R187" s="428"/>
      <c r="S187" s="428"/>
      <c r="T187" s="428"/>
      <c r="U187" s="428"/>
      <c r="V187" s="428"/>
      <c r="W187" s="428"/>
      <c r="X187" s="428"/>
      <c r="Y187" s="428"/>
      <c r="Z187" s="428"/>
      <c r="AA187" s="428"/>
      <c r="AB187" s="428"/>
      <c r="AC187" s="428"/>
      <c r="AD187" s="428"/>
      <c r="AE187" s="428"/>
      <c r="AF187" s="428"/>
      <c r="AG187" s="428"/>
      <c r="AH187" s="428"/>
      <c r="AI187" s="428"/>
      <c r="AJ187" s="428"/>
      <c r="AK187" s="428"/>
      <c r="AL187" s="428"/>
      <c r="AM187" s="428"/>
      <c r="AN187" s="428"/>
      <c r="AO187" s="428"/>
      <c r="AP187" s="428"/>
      <c r="AQ187" s="428"/>
      <c r="AS187" s="429"/>
      <c r="AT187" s="429"/>
      <c r="AU187" s="429"/>
      <c r="AV187" s="429"/>
      <c r="AW187" s="429"/>
    </row>
    <row r="188" spans="2:49" s="279" customFormat="1" hidden="1" x14ac:dyDescent="0.3">
      <c r="B188" s="428"/>
      <c r="C188" s="449"/>
      <c r="D188" s="450"/>
      <c r="E188" s="451"/>
      <c r="F188" s="452"/>
      <c r="G188" s="453"/>
      <c r="H188" s="453"/>
      <c r="I188" s="453"/>
      <c r="J188" s="453"/>
      <c r="L188" s="428"/>
      <c r="P188" s="428"/>
      <c r="Q188" s="428"/>
      <c r="R188" s="428"/>
      <c r="S188" s="428"/>
      <c r="T188" s="428"/>
      <c r="U188" s="428"/>
      <c r="V188" s="428"/>
      <c r="W188" s="428"/>
      <c r="X188" s="428"/>
      <c r="Y188" s="428"/>
      <c r="Z188" s="428"/>
      <c r="AA188" s="428"/>
      <c r="AB188" s="428"/>
      <c r="AC188" s="428"/>
      <c r="AD188" s="428"/>
      <c r="AE188" s="428"/>
      <c r="AF188" s="428"/>
      <c r="AG188" s="428"/>
      <c r="AH188" s="428"/>
      <c r="AI188" s="428"/>
      <c r="AJ188" s="428"/>
      <c r="AK188" s="428"/>
      <c r="AL188" s="428"/>
      <c r="AM188" s="428"/>
      <c r="AN188" s="428"/>
      <c r="AO188" s="428"/>
      <c r="AP188" s="428"/>
      <c r="AQ188" s="428"/>
      <c r="AS188" s="429"/>
      <c r="AT188" s="429"/>
      <c r="AU188" s="429"/>
      <c r="AV188" s="429"/>
      <c r="AW188" s="429"/>
    </row>
    <row r="189" spans="2:49" s="279" customFormat="1" hidden="1" x14ac:dyDescent="0.3">
      <c r="B189" s="428"/>
      <c r="C189" s="449"/>
      <c r="D189" s="450"/>
      <c r="E189" s="451"/>
      <c r="F189" s="452"/>
      <c r="G189" s="453"/>
      <c r="H189" s="453"/>
      <c r="I189" s="453"/>
      <c r="J189" s="453"/>
      <c r="L189" s="428"/>
      <c r="P189" s="428"/>
      <c r="Q189" s="428"/>
      <c r="R189" s="428"/>
      <c r="S189" s="428"/>
      <c r="T189" s="428"/>
      <c r="U189" s="428"/>
      <c r="V189" s="428"/>
      <c r="W189" s="428"/>
      <c r="X189" s="428"/>
      <c r="Y189" s="428"/>
      <c r="Z189" s="428"/>
      <c r="AA189" s="428"/>
      <c r="AB189" s="428"/>
      <c r="AC189" s="428"/>
      <c r="AD189" s="428"/>
      <c r="AE189" s="428"/>
      <c r="AF189" s="428"/>
      <c r="AG189" s="428"/>
      <c r="AH189" s="428"/>
      <c r="AI189" s="428"/>
      <c r="AJ189" s="428"/>
      <c r="AK189" s="428"/>
      <c r="AL189" s="428"/>
      <c r="AM189" s="428"/>
      <c r="AN189" s="428"/>
      <c r="AO189" s="428"/>
      <c r="AP189" s="428"/>
      <c r="AQ189" s="428"/>
      <c r="AS189" s="429"/>
      <c r="AT189" s="429"/>
      <c r="AU189" s="429"/>
      <c r="AV189" s="429"/>
      <c r="AW189" s="429"/>
    </row>
    <row r="190" spans="2:49" s="279" customFormat="1" hidden="1" x14ac:dyDescent="0.3">
      <c r="B190" s="428"/>
      <c r="C190" s="449"/>
      <c r="D190" s="450"/>
      <c r="E190" s="451"/>
      <c r="F190" s="452"/>
      <c r="G190" s="453"/>
      <c r="H190" s="453"/>
      <c r="I190" s="453"/>
      <c r="J190" s="453"/>
      <c r="L190" s="428"/>
      <c r="P190" s="428"/>
      <c r="Q190" s="428"/>
      <c r="R190" s="428"/>
      <c r="S190" s="428"/>
      <c r="T190" s="428"/>
      <c r="U190" s="428"/>
      <c r="V190" s="428"/>
      <c r="W190" s="428"/>
      <c r="X190" s="428"/>
      <c r="Y190" s="428"/>
      <c r="Z190" s="428"/>
      <c r="AA190" s="428"/>
      <c r="AB190" s="428"/>
      <c r="AC190" s="428"/>
      <c r="AD190" s="428"/>
      <c r="AE190" s="428"/>
      <c r="AF190" s="428"/>
      <c r="AG190" s="428"/>
      <c r="AH190" s="428"/>
      <c r="AI190" s="428"/>
      <c r="AJ190" s="428"/>
      <c r="AK190" s="428"/>
      <c r="AL190" s="428"/>
      <c r="AM190" s="428"/>
      <c r="AN190" s="428"/>
      <c r="AO190" s="428"/>
      <c r="AP190" s="428"/>
      <c r="AQ190" s="428"/>
      <c r="AS190" s="429"/>
      <c r="AT190" s="429"/>
      <c r="AU190" s="429"/>
      <c r="AV190" s="429"/>
      <c r="AW190" s="429"/>
    </row>
    <row r="191" spans="2:49" s="279" customFormat="1" hidden="1" x14ac:dyDescent="0.3">
      <c r="B191" s="428"/>
      <c r="C191" s="449"/>
      <c r="D191" s="450"/>
      <c r="E191" s="451"/>
      <c r="F191" s="452"/>
      <c r="G191" s="453"/>
      <c r="H191" s="453"/>
      <c r="I191" s="453"/>
      <c r="J191" s="453"/>
      <c r="L191" s="428"/>
      <c r="P191" s="428"/>
      <c r="Q191" s="428"/>
      <c r="R191" s="428"/>
      <c r="S191" s="428"/>
      <c r="T191" s="428"/>
      <c r="U191" s="428"/>
      <c r="V191" s="428"/>
      <c r="W191" s="428"/>
      <c r="X191" s="428"/>
      <c r="Y191" s="428"/>
      <c r="Z191" s="428"/>
      <c r="AA191" s="428"/>
      <c r="AB191" s="428"/>
      <c r="AC191" s="428"/>
      <c r="AD191" s="428"/>
      <c r="AE191" s="428"/>
      <c r="AF191" s="428"/>
      <c r="AG191" s="428"/>
      <c r="AH191" s="428"/>
      <c r="AI191" s="428"/>
      <c r="AJ191" s="428"/>
      <c r="AK191" s="428"/>
      <c r="AL191" s="428"/>
      <c r="AM191" s="428"/>
      <c r="AN191" s="428"/>
      <c r="AO191" s="428"/>
      <c r="AP191" s="428"/>
      <c r="AQ191" s="428"/>
      <c r="AS191" s="429"/>
      <c r="AT191" s="429"/>
      <c r="AU191" s="429"/>
      <c r="AV191" s="429"/>
      <c r="AW191" s="429"/>
    </row>
    <row r="192" spans="2:49" s="279" customFormat="1" hidden="1" x14ac:dyDescent="0.3">
      <c r="B192" s="428"/>
      <c r="C192" s="449"/>
      <c r="D192" s="450"/>
      <c r="E192" s="451"/>
      <c r="F192" s="452"/>
      <c r="G192" s="453"/>
      <c r="H192" s="453"/>
      <c r="I192" s="453"/>
      <c r="J192" s="453"/>
      <c r="L192" s="428"/>
      <c r="P192" s="428"/>
      <c r="Q192" s="428"/>
      <c r="R192" s="428"/>
      <c r="S192" s="428"/>
      <c r="T192" s="428"/>
      <c r="U192" s="428"/>
      <c r="V192" s="428"/>
      <c r="W192" s="428"/>
      <c r="X192" s="428"/>
      <c r="Y192" s="428"/>
      <c r="Z192" s="428"/>
      <c r="AA192" s="428"/>
      <c r="AB192" s="428"/>
      <c r="AC192" s="428"/>
      <c r="AD192" s="428"/>
      <c r="AE192" s="428"/>
      <c r="AF192" s="428"/>
      <c r="AG192" s="428"/>
      <c r="AH192" s="428"/>
      <c r="AI192" s="428"/>
      <c r="AJ192" s="428"/>
      <c r="AK192" s="428"/>
      <c r="AL192" s="428"/>
      <c r="AM192" s="428"/>
      <c r="AN192" s="428"/>
      <c r="AO192" s="428"/>
      <c r="AP192" s="428"/>
      <c r="AQ192" s="428"/>
      <c r="AS192" s="429"/>
      <c r="AT192" s="429"/>
      <c r="AU192" s="429"/>
      <c r="AV192" s="429"/>
      <c r="AW192" s="429"/>
    </row>
  </sheetData>
  <mergeCells count="37">
    <mergeCell ref="L7:O7"/>
    <mergeCell ref="L8:L9"/>
    <mergeCell ref="M8:M9"/>
    <mergeCell ref="G8:G9"/>
    <mergeCell ref="H8:H9"/>
    <mergeCell ref="I8:I9"/>
    <mergeCell ref="AT8:AT9"/>
    <mergeCell ref="AU8:AU9"/>
    <mergeCell ref="AV8:AV9"/>
    <mergeCell ref="AB8:AE8"/>
    <mergeCell ref="X8:AA8"/>
    <mergeCell ref="AF8:AI8"/>
    <mergeCell ref="AJ8:AM8"/>
    <mergeCell ref="AN8:AQ8"/>
    <mergeCell ref="D7:E7"/>
    <mergeCell ref="F7:I7"/>
    <mergeCell ref="B52:C52"/>
    <mergeCell ref="AS8:AS9"/>
    <mergeCell ref="J8:J9"/>
    <mergeCell ref="K8:K9"/>
    <mergeCell ref="N8:N9"/>
    <mergeCell ref="O8:O9"/>
    <mergeCell ref="P8:S8"/>
    <mergeCell ref="T8:W8"/>
    <mergeCell ref="F8:F9"/>
    <mergeCell ref="B8:B9"/>
    <mergeCell ref="C8:C9"/>
    <mergeCell ref="D8:D9"/>
    <mergeCell ref="E8:E9"/>
    <mergeCell ref="J7:K7"/>
    <mergeCell ref="B2:C3"/>
    <mergeCell ref="AT2:AV3"/>
    <mergeCell ref="B4:C4"/>
    <mergeCell ref="AT4:AV4"/>
    <mergeCell ref="D2:AS2"/>
    <mergeCell ref="D3:AS3"/>
    <mergeCell ref="D4:AS4"/>
  </mergeCells>
  <phoneticPr fontId="16" type="noConversion"/>
  <conditionalFormatting sqref="E62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3:G60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F62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6 L33 L18:M18 L22:M22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:M18 L26 L22:M22 M10 M1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:M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{A23C6670-91A4-4FB6-A39E-2B744F346B99}</x14:id>
        </ext>
      </extLst>
    </cfRule>
  </conditionalFormatting>
  <conditionalFormatting sqref="M15:M17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{885040EE-9B31-4153-897E-C32D89DEB61A}</x14:id>
        </ext>
      </extLst>
    </cfRule>
  </conditionalFormatting>
  <conditionalFormatting sqref="M19:M21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{1FA852A4-71D8-4122-8ACE-50522F5C4692}</x14:id>
        </ext>
      </extLst>
    </cfRule>
  </conditionalFormatting>
  <conditionalFormatting sqref="M23:M25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{41537CDD-F3F2-4906-A39E-0EB0586CE526}</x14:id>
        </ext>
      </extLst>
    </cfRule>
  </conditionalFormatting>
  <conditionalFormatting sqref="M27:M3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{CBD4348B-5A29-4D37-8197-8CB394CE6384}</x14:id>
        </ext>
      </extLst>
    </cfRule>
  </conditionalFormatting>
  <conditionalFormatting sqref="M34:M4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{668EF869-B1B1-423E-886E-9F728755AE74}</x14:id>
        </ext>
      </extLst>
    </cfRule>
  </conditionalFormatting>
  <conditionalFormatting sqref="M42:M4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{81C9E355-76DE-4D3A-BA7A-B7F3718B7BCA}</x14:id>
        </ext>
      </extLst>
    </cfRule>
  </conditionalFormatting>
  <conditionalFormatting sqref="M48:M5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{81721789-366D-4238-9B69-7772AC9012A2}</x14:id>
        </ext>
      </extLst>
    </cfRule>
  </conditionalFormatting>
  <dataValidations count="1">
    <dataValidation type="date" operator="greaterThanOrEqual" allowBlank="1" showInputMessage="1" showErrorMessage="1" error="La fecha no puede ser menor a la fecha de inicio" sqref="H11:H13 H15:H17 H19:H21 H23:H25 H27:H32 H34:H40 H42:H46 H48:H50" xr:uid="{DB7BE0A8-783C-43BA-A760-18ED9CF281C1}">
      <formula1>G11</formula1>
    </dataValidation>
  </dataValidations>
  <hyperlinks>
    <hyperlink ref="O6" location="PORTADA!A1" display="Portada" xr:uid="{EC28F4B3-91B4-41CB-AF24-A79B8D8551D8}"/>
  </hyperlink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3C6670-91A4-4FB6-A39E-2B744F346B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M11:M13</xm:sqref>
        </x14:conditionalFormatting>
        <x14:conditionalFormatting xmlns:xm="http://schemas.microsoft.com/office/excel/2006/main">
          <x14:cfRule type="dataBar" id="{885040EE-9B31-4153-897E-C32D89DEB6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M15:M17</xm:sqref>
        </x14:conditionalFormatting>
        <x14:conditionalFormatting xmlns:xm="http://schemas.microsoft.com/office/excel/2006/main">
          <x14:cfRule type="dataBar" id="{1FA852A4-71D8-4122-8ACE-50522F5C4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M19:M21</xm:sqref>
        </x14:conditionalFormatting>
        <x14:conditionalFormatting xmlns:xm="http://schemas.microsoft.com/office/excel/2006/main">
          <x14:cfRule type="dataBar" id="{41537CDD-F3F2-4906-A39E-0EB0586CE5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M23:M25</xm:sqref>
        </x14:conditionalFormatting>
        <x14:conditionalFormatting xmlns:xm="http://schemas.microsoft.com/office/excel/2006/main">
          <x14:cfRule type="dataBar" id="{CBD4348B-5A29-4D37-8197-8CB394CE63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M27:M32</xm:sqref>
        </x14:conditionalFormatting>
        <x14:conditionalFormatting xmlns:xm="http://schemas.microsoft.com/office/excel/2006/main">
          <x14:cfRule type="dataBar" id="{668EF869-B1B1-423E-886E-9F728755AE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M34:M40</xm:sqref>
        </x14:conditionalFormatting>
        <x14:conditionalFormatting xmlns:xm="http://schemas.microsoft.com/office/excel/2006/main">
          <x14:cfRule type="dataBar" id="{81C9E355-76DE-4D3A-BA7A-B7F3718B7B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M42:M46</xm:sqref>
        </x14:conditionalFormatting>
        <x14:conditionalFormatting xmlns:xm="http://schemas.microsoft.com/office/excel/2006/main">
          <x14:cfRule type="dataBar" id="{81721789-366D-4238-9B69-7772AC9012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M48:M50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6768-03E8-4A31-9D55-06BDC4BB8AC6}">
  <sheetPr>
    <tabColor theme="0"/>
  </sheetPr>
  <dimension ref="A1:AW65"/>
  <sheetViews>
    <sheetView showGridLines="0" topLeftCell="A2" zoomScaleNormal="100" workbookViewId="0">
      <pane ySplit="7" topLeftCell="A9" activePane="bottomLeft" state="frozen"/>
      <selection activeCell="E2" sqref="E2:J2"/>
      <selection pane="bottomLeft" activeCell="B5" sqref="B5:M5"/>
    </sheetView>
  </sheetViews>
  <sheetFormatPr baseColWidth="10" defaultColWidth="0" defaultRowHeight="16.5" zeroHeight="1" x14ac:dyDescent="0.3"/>
  <cols>
    <col min="1" max="1" width="3.140625" style="279" customWidth="1"/>
    <col min="2" max="2" width="5.5703125" style="282" customWidth="1"/>
    <col min="3" max="3" width="10.28515625" style="279" customWidth="1"/>
    <col min="4" max="4" width="25.28515625" style="388" customWidth="1"/>
    <col min="5" max="5" width="9.140625" style="278" customWidth="1"/>
    <col min="6" max="6" width="15.28515625" style="278" bestFit="1" customWidth="1"/>
    <col min="7" max="7" width="9.140625" style="278" bestFit="1" customWidth="1"/>
    <col min="8" max="8" width="11.5703125" style="278" customWidth="1"/>
    <col min="9" max="9" width="15.85546875" style="278" customWidth="1"/>
    <col min="10" max="10" width="1.85546875" style="279" customWidth="1"/>
    <col min="11" max="13" width="18.5703125" style="278" bestFit="1" customWidth="1"/>
    <col min="14" max="14" width="3.140625" style="279" customWidth="1"/>
    <col min="15" max="16384" width="0" style="278" hidden="1"/>
  </cols>
  <sheetData>
    <row r="1" spans="1:49" s="279" customFormat="1" hidden="1" x14ac:dyDescent="0.3">
      <c r="B1" s="282"/>
      <c r="D1" s="387"/>
    </row>
    <row r="2" spans="1:49" s="517" customFormat="1" ht="31.5" customHeight="1" x14ac:dyDescent="0.25">
      <c r="B2" s="673" t="s">
        <v>265</v>
      </c>
      <c r="C2" s="673"/>
      <c r="D2" s="673"/>
      <c r="E2" s="671" t="s">
        <v>433</v>
      </c>
      <c r="F2" s="671"/>
      <c r="G2" s="671"/>
      <c r="H2" s="671"/>
      <c r="I2" s="671"/>
      <c r="J2" s="671"/>
      <c r="K2" s="671"/>
      <c r="L2" s="669"/>
      <c r="M2" s="669"/>
    </row>
    <row r="3" spans="1:49" s="517" customFormat="1" ht="17.25" customHeight="1" x14ac:dyDescent="0.25">
      <c r="A3" s="518"/>
      <c r="B3" s="673"/>
      <c r="C3" s="673"/>
      <c r="D3" s="673"/>
      <c r="E3" s="672" t="s">
        <v>430</v>
      </c>
      <c r="F3" s="672"/>
      <c r="G3" s="672"/>
      <c r="H3" s="672"/>
      <c r="I3" s="672"/>
      <c r="J3" s="672"/>
      <c r="K3" s="672"/>
      <c r="L3" s="669"/>
      <c r="M3" s="669"/>
    </row>
    <row r="4" spans="1:49" s="517" customFormat="1" ht="17.25" customHeight="1" x14ac:dyDescent="0.25">
      <c r="B4" s="670" t="s">
        <v>431</v>
      </c>
      <c r="C4" s="670"/>
      <c r="D4" s="670"/>
      <c r="E4" s="670" t="s">
        <v>435</v>
      </c>
      <c r="F4" s="670"/>
      <c r="G4" s="670"/>
      <c r="H4" s="670"/>
      <c r="I4" s="670"/>
      <c r="J4" s="670"/>
      <c r="K4" s="670"/>
      <c r="L4" s="670" t="s">
        <v>434</v>
      </c>
      <c r="M4" s="670"/>
    </row>
    <row r="5" spans="1:49" s="425" customFormat="1" ht="15.75" customHeight="1" x14ac:dyDescent="0.3">
      <c r="B5" s="747" t="s">
        <v>261</v>
      </c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9"/>
    </row>
    <row r="6" spans="1:49" s="279" customFormat="1" ht="14.25" customHeight="1" x14ac:dyDescent="0.3">
      <c r="A6" s="426"/>
      <c r="B6" s="750" t="s">
        <v>294</v>
      </c>
      <c r="C6" s="751"/>
      <c r="D6" s="751"/>
      <c r="E6" s="751"/>
      <c r="F6" s="751"/>
      <c r="G6" s="751"/>
      <c r="H6" s="751"/>
      <c r="I6" s="751"/>
      <c r="J6" s="751"/>
      <c r="K6" s="751"/>
      <c r="L6" s="751"/>
      <c r="M6" s="752"/>
      <c r="N6" s="541"/>
      <c r="O6" s="427"/>
      <c r="P6" s="426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S6" s="429"/>
      <c r="AT6" s="429"/>
      <c r="AU6" s="429"/>
      <c r="AV6" s="429"/>
      <c r="AW6" s="429"/>
    </row>
    <row r="7" spans="1:49" s="424" customFormat="1" x14ac:dyDescent="0.3">
      <c r="A7" s="430"/>
      <c r="B7" s="728" t="s">
        <v>262</v>
      </c>
      <c r="C7" s="746"/>
      <c r="D7" s="414"/>
      <c r="E7" s="591" t="s">
        <v>263</v>
      </c>
      <c r="F7" s="415"/>
      <c r="G7" s="416"/>
      <c r="H7" s="416"/>
      <c r="I7" s="416"/>
      <c r="J7"/>
      <c r="K7" s="416"/>
      <c r="L7" s="416"/>
      <c r="M7" s="542"/>
      <c r="N7" s="557"/>
      <c r="O7" s="431"/>
      <c r="P7" s="430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2"/>
      <c r="AP7" s="432"/>
      <c r="AQ7" s="432"/>
      <c r="AS7" s="433"/>
      <c r="AT7" s="433"/>
      <c r="AU7" s="433"/>
      <c r="AV7" s="433"/>
      <c r="AW7" s="433"/>
    </row>
    <row r="8" spans="1:49" s="448" customFormat="1" ht="38.25" x14ac:dyDescent="0.25">
      <c r="A8" s="574"/>
      <c r="B8" s="606" t="s">
        <v>268</v>
      </c>
      <c r="C8" s="605" t="s">
        <v>295</v>
      </c>
      <c r="D8" s="605" t="s">
        <v>296</v>
      </c>
      <c r="E8" s="605" t="s">
        <v>297</v>
      </c>
      <c r="F8" s="605" t="s">
        <v>298</v>
      </c>
      <c r="G8" s="605" t="s">
        <v>299</v>
      </c>
      <c r="H8" s="605" t="s">
        <v>300</v>
      </c>
      <c r="I8" s="605" t="s">
        <v>301</v>
      </c>
      <c r="J8"/>
      <c r="K8" s="605" t="s">
        <v>302</v>
      </c>
      <c r="L8" s="605" t="s">
        <v>303</v>
      </c>
      <c r="M8" s="605" t="s">
        <v>304</v>
      </c>
      <c r="N8" s="433"/>
    </row>
    <row r="9" spans="1:49" s="399" customFormat="1" ht="15" x14ac:dyDescent="0.25">
      <c r="A9" s="283"/>
      <c r="B9" s="615">
        <v>0</v>
      </c>
      <c r="C9" s="616"/>
      <c r="D9" s="617" t="s">
        <v>419</v>
      </c>
      <c r="E9" s="618"/>
      <c r="F9" s="619"/>
      <c r="G9" s="618"/>
      <c r="H9" s="618"/>
      <c r="I9" s="618"/>
      <c r="J9"/>
      <c r="K9" s="618"/>
      <c r="L9" s="618"/>
      <c r="M9" s="618"/>
      <c r="N9" s="283"/>
    </row>
    <row r="10" spans="1:49" s="399" customFormat="1" ht="15" x14ac:dyDescent="0.25">
      <c r="A10" s="283"/>
      <c r="B10" s="361"/>
      <c r="C10" s="362"/>
      <c r="D10" s="363"/>
      <c r="E10" s="357"/>
      <c r="F10" s="364"/>
      <c r="G10" s="358"/>
      <c r="H10" s="359"/>
      <c r="I10" s="360"/>
      <c r="J10"/>
      <c r="K10" s="360"/>
      <c r="L10" s="360"/>
      <c r="M10" s="360"/>
      <c r="N10" s="283"/>
    </row>
    <row r="11" spans="1:49" s="399" customFormat="1" ht="15" x14ac:dyDescent="0.25">
      <c r="A11" s="283"/>
      <c r="B11" s="361"/>
      <c r="C11" s="362"/>
      <c r="D11" s="363"/>
      <c r="E11" s="357"/>
      <c r="F11" s="364"/>
      <c r="G11" s="358"/>
      <c r="H11" s="359"/>
      <c r="I11" s="360"/>
      <c r="J11"/>
      <c r="K11" s="360"/>
      <c r="L11" s="360"/>
      <c r="M11" s="360"/>
      <c r="N11" s="283"/>
    </row>
    <row r="12" spans="1:49" s="399" customFormat="1" ht="15" x14ac:dyDescent="0.25">
      <c r="A12" s="283"/>
      <c r="B12" s="361"/>
      <c r="C12" s="362"/>
      <c r="D12" s="363"/>
      <c r="E12" s="357"/>
      <c r="F12" s="364"/>
      <c r="G12" s="358"/>
      <c r="H12" s="359"/>
      <c r="I12" s="360"/>
      <c r="J12"/>
      <c r="K12" s="360"/>
      <c r="L12" s="360"/>
      <c r="M12" s="360"/>
      <c r="N12" s="283"/>
    </row>
    <row r="13" spans="1:49" s="399" customFormat="1" ht="51" x14ac:dyDescent="0.25">
      <c r="A13" s="283"/>
      <c r="B13" s="607">
        <v>1</v>
      </c>
      <c r="C13" s="608"/>
      <c r="D13" s="609" t="s">
        <v>305</v>
      </c>
      <c r="E13" s="610"/>
      <c r="F13" s="611"/>
      <c r="G13" s="612"/>
      <c r="H13" s="612"/>
      <c r="I13" s="613"/>
      <c r="J13"/>
      <c r="K13" s="614"/>
      <c r="L13" s="614"/>
      <c r="M13" s="614"/>
      <c r="N13" s="283"/>
    </row>
    <row r="14" spans="1:49" s="399" customFormat="1" ht="15" x14ac:dyDescent="0.25">
      <c r="A14" s="283"/>
      <c r="B14" s="543"/>
      <c r="C14" s="365"/>
      <c r="D14" s="375"/>
      <c r="E14" s="366"/>
      <c r="F14" s="376"/>
      <c r="G14" s="367"/>
      <c r="H14" s="368"/>
      <c r="I14" s="369"/>
      <c r="J14"/>
      <c r="K14" s="370"/>
      <c r="L14" s="370"/>
      <c r="M14" s="544"/>
      <c r="N14" s="283"/>
    </row>
    <row r="15" spans="1:49" s="399" customFormat="1" ht="15" x14ac:dyDescent="0.25">
      <c r="A15" s="283"/>
      <c r="B15" s="543"/>
      <c r="C15" s="371"/>
      <c r="D15" s="377"/>
      <c r="E15" s="372"/>
      <c r="F15" s="376"/>
      <c r="G15" s="367"/>
      <c r="H15" s="368"/>
      <c r="I15" s="369"/>
      <c r="J15"/>
      <c r="K15" s="369"/>
      <c r="L15" s="369"/>
      <c r="M15" s="545"/>
      <c r="N15" s="283"/>
    </row>
    <row r="16" spans="1:49" s="399" customFormat="1" ht="15" x14ac:dyDescent="0.25">
      <c r="A16" s="283"/>
      <c r="B16" s="543"/>
      <c r="C16" s="371"/>
      <c r="D16" s="375"/>
      <c r="E16" s="372"/>
      <c r="F16" s="378"/>
      <c r="G16" s="373"/>
      <c r="H16" s="368"/>
      <c r="I16" s="369"/>
      <c r="J16"/>
      <c r="K16" s="369"/>
      <c r="L16" s="369"/>
      <c r="M16" s="545"/>
      <c r="N16" s="283"/>
    </row>
    <row r="17" spans="1:14" s="399" customFormat="1" ht="15" x14ac:dyDescent="0.25">
      <c r="A17" s="283"/>
      <c r="B17" s="543"/>
      <c r="C17" s="371"/>
      <c r="D17" s="377"/>
      <c r="E17" s="372"/>
      <c r="F17" s="376"/>
      <c r="G17" s="488"/>
      <c r="H17" s="368"/>
      <c r="I17" s="369"/>
      <c r="J17"/>
      <c r="K17" s="369"/>
      <c r="L17" s="369"/>
      <c r="M17" s="545"/>
      <c r="N17" s="283"/>
    </row>
    <row r="18" spans="1:14" s="399" customFormat="1" ht="15" x14ac:dyDescent="0.25">
      <c r="A18" s="283"/>
      <c r="B18" s="543"/>
      <c r="C18" s="371"/>
      <c r="D18" s="377"/>
      <c r="E18" s="372"/>
      <c r="F18" s="379"/>
      <c r="G18" s="373"/>
      <c r="H18" s="368"/>
      <c r="I18" s="369"/>
      <c r="J18"/>
      <c r="K18" s="369"/>
      <c r="L18" s="369"/>
      <c r="M18" s="545"/>
      <c r="N18" s="283"/>
    </row>
    <row r="19" spans="1:14" s="399" customFormat="1" ht="15" x14ac:dyDescent="0.25">
      <c r="A19" s="283"/>
      <c r="B19" s="543"/>
      <c r="C19" s="371"/>
      <c r="D19" s="377"/>
      <c r="E19" s="372"/>
      <c r="F19" s="379"/>
      <c r="G19" s="367"/>
      <c r="H19" s="368"/>
      <c r="I19" s="369"/>
      <c r="J19"/>
      <c r="K19" s="369"/>
      <c r="L19" s="369"/>
      <c r="M19" s="545"/>
      <c r="N19" s="283"/>
    </row>
    <row r="20" spans="1:14" s="399" customFormat="1" ht="51" x14ac:dyDescent="0.25">
      <c r="A20" s="283"/>
      <c r="B20" s="620">
        <v>2</v>
      </c>
      <c r="C20" s="621"/>
      <c r="D20" s="622" t="s">
        <v>306</v>
      </c>
      <c r="E20" s="623"/>
      <c r="F20" s="624"/>
      <c r="G20" s="625"/>
      <c r="H20" s="625"/>
      <c r="I20" s="626"/>
      <c r="J20"/>
      <c r="K20" s="626"/>
      <c r="L20" s="626"/>
      <c r="M20" s="627"/>
      <c r="N20" s="283"/>
    </row>
    <row r="21" spans="1:14" s="399" customFormat="1" ht="15" x14ac:dyDescent="0.25">
      <c r="A21" s="283"/>
      <c r="B21" s="543"/>
      <c r="C21" s="380"/>
      <c r="D21" s="382"/>
      <c r="E21" s="469"/>
      <c r="F21" s="489"/>
      <c r="G21" s="359"/>
      <c r="H21" s="472"/>
      <c r="I21" s="392"/>
      <c r="J21"/>
      <c r="K21" s="392"/>
      <c r="L21" s="392"/>
      <c r="M21" s="392"/>
      <c r="N21" s="283"/>
    </row>
    <row r="22" spans="1:14" s="399" customFormat="1" ht="15" x14ac:dyDescent="0.25">
      <c r="A22" s="283"/>
      <c r="B22" s="543"/>
      <c r="C22" s="381"/>
      <c r="D22" s="382"/>
      <c r="E22" s="470"/>
      <c r="F22" s="393"/>
      <c r="G22" s="393"/>
      <c r="H22" s="393"/>
      <c r="I22" s="393"/>
      <c r="J22"/>
      <c r="K22" s="393"/>
      <c r="L22" s="393"/>
      <c r="M22" s="393"/>
      <c r="N22" s="283"/>
    </row>
    <row r="23" spans="1:14" s="399" customFormat="1" ht="15" x14ac:dyDescent="0.25">
      <c r="A23" s="283"/>
      <c r="B23" s="543"/>
      <c r="C23" s="381"/>
      <c r="D23" s="382"/>
      <c r="E23" s="372"/>
      <c r="F23" s="490"/>
      <c r="G23" s="471"/>
      <c r="H23" s="471"/>
      <c r="I23" s="396"/>
      <c r="J23"/>
      <c r="K23" s="473"/>
      <c r="L23" s="396"/>
      <c r="M23" s="546"/>
      <c r="N23" s="283"/>
    </row>
    <row r="24" spans="1:14" s="399" customFormat="1" ht="15" x14ac:dyDescent="0.25">
      <c r="A24" s="283"/>
      <c r="B24" s="543"/>
      <c r="C24" s="381"/>
      <c r="D24" s="382"/>
      <c r="E24" s="366"/>
      <c r="F24" s="491"/>
      <c r="G24" s="373"/>
      <c r="H24" s="434"/>
      <c r="I24" s="397"/>
      <c r="J24"/>
      <c r="K24" s="395"/>
      <c r="L24" s="397"/>
      <c r="M24" s="547"/>
      <c r="N24" s="283"/>
    </row>
    <row r="25" spans="1:14" s="399" customFormat="1" ht="15" x14ac:dyDescent="0.25">
      <c r="A25" s="283"/>
      <c r="B25" s="543"/>
      <c r="C25" s="381"/>
      <c r="D25" s="382"/>
      <c r="E25" s="366"/>
      <c r="F25" s="491"/>
      <c r="G25" s="373"/>
      <c r="H25" s="434"/>
      <c r="I25" s="397"/>
      <c r="J25"/>
      <c r="K25" s="397"/>
      <c r="L25" s="397"/>
      <c r="M25" s="547"/>
      <c r="N25" s="283"/>
    </row>
    <row r="26" spans="1:14" s="399" customFormat="1" ht="15" x14ac:dyDescent="0.25">
      <c r="A26" s="283"/>
      <c r="B26" s="543"/>
      <c r="C26" s="381"/>
      <c r="D26" s="382"/>
      <c r="E26" s="372"/>
      <c r="F26" s="491"/>
      <c r="G26" s="373"/>
      <c r="H26" s="389"/>
      <c r="I26" s="397"/>
      <c r="J26"/>
      <c r="K26" s="397"/>
      <c r="L26" s="397"/>
      <c r="M26" s="547"/>
      <c r="N26" s="283"/>
    </row>
    <row r="27" spans="1:14" s="399" customFormat="1" ht="15" x14ac:dyDescent="0.25">
      <c r="A27" s="283"/>
      <c r="B27" s="543"/>
      <c r="C27" s="381"/>
      <c r="D27" s="382"/>
      <c r="E27" s="372"/>
      <c r="F27" s="491"/>
      <c r="G27" s="373"/>
      <c r="H27" s="389"/>
      <c r="I27" s="397"/>
      <c r="J27"/>
      <c r="K27" s="397"/>
      <c r="L27" s="397"/>
      <c r="M27" s="547"/>
      <c r="N27" s="283"/>
    </row>
    <row r="28" spans="1:14" s="399" customFormat="1" ht="15" x14ac:dyDescent="0.25">
      <c r="A28" s="283"/>
      <c r="B28" s="543"/>
      <c r="C28" s="381"/>
      <c r="D28" s="382"/>
      <c r="E28" s="372"/>
      <c r="F28" s="491"/>
      <c r="G28" s="373"/>
      <c r="H28" s="389"/>
      <c r="I28" s="397"/>
      <c r="J28"/>
      <c r="K28" s="397"/>
      <c r="L28" s="397"/>
      <c r="M28" s="547"/>
      <c r="N28" s="283"/>
    </row>
    <row r="29" spans="1:14" s="399" customFormat="1" ht="15" x14ac:dyDescent="0.25">
      <c r="A29" s="283"/>
      <c r="B29" s="543"/>
      <c r="C29" s="383"/>
      <c r="D29" s="382"/>
      <c r="E29" s="372"/>
      <c r="F29" s="491"/>
      <c r="G29" s="373"/>
      <c r="H29" s="389"/>
      <c r="I29" s="397"/>
      <c r="J29"/>
      <c r="K29" s="397"/>
      <c r="L29" s="397"/>
      <c r="M29" s="547"/>
      <c r="N29" s="283"/>
    </row>
    <row r="30" spans="1:14" s="399" customFormat="1" ht="25.5" x14ac:dyDescent="0.25">
      <c r="A30" s="283"/>
      <c r="B30" s="620">
        <v>3</v>
      </c>
      <c r="C30" s="621"/>
      <c r="D30" s="628" t="s">
        <v>420</v>
      </c>
      <c r="E30" s="623"/>
      <c r="F30" s="629"/>
      <c r="G30" s="630"/>
      <c r="H30" s="630"/>
      <c r="I30" s="631"/>
      <c r="J30"/>
      <c r="K30" s="631"/>
      <c r="L30" s="631"/>
      <c r="M30" s="632"/>
      <c r="N30" s="283"/>
    </row>
    <row r="31" spans="1:14" s="399" customFormat="1" ht="15" x14ac:dyDescent="0.25">
      <c r="A31" s="283"/>
      <c r="B31" s="543"/>
      <c r="C31" s="365"/>
      <c r="D31" s="386"/>
      <c r="E31" s="372"/>
      <c r="F31" s="376"/>
      <c r="G31" s="435"/>
      <c r="H31" s="389"/>
      <c r="I31" s="369"/>
      <c r="J31"/>
      <c r="K31" s="369"/>
      <c r="L31" s="369"/>
      <c r="M31" s="545"/>
      <c r="N31" s="283"/>
    </row>
    <row r="32" spans="1:14" s="399" customFormat="1" ht="15" x14ac:dyDescent="0.25">
      <c r="A32" s="283"/>
      <c r="B32" s="543"/>
      <c r="C32" s="371"/>
      <c r="D32" s="382"/>
      <c r="E32" s="372"/>
      <c r="F32" s="376"/>
      <c r="G32" s="435"/>
      <c r="H32" s="389"/>
      <c r="I32" s="369"/>
      <c r="J32"/>
      <c r="K32" s="369"/>
      <c r="L32" s="369"/>
      <c r="M32" s="545"/>
      <c r="N32" s="283"/>
    </row>
    <row r="33" spans="1:14" s="399" customFormat="1" ht="15" x14ac:dyDescent="0.25">
      <c r="A33" s="283"/>
      <c r="B33" s="543"/>
      <c r="C33" s="371"/>
      <c r="D33" s="382"/>
      <c r="E33" s="372"/>
      <c r="F33" s="379"/>
      <c r="G33" s="435"/>
      <c r="H33" s="389"/>
      <c r="I33" s="369"/>
      <c r="J33"/>
      <c r="K33" s="369"/>
      <c r="L33" s="369"/>
      <c r="M33" s="545"/>
      <c r="N33" s="283"/>
    </row>
    <row r="34" spans="1:14" s="399" customFormat="1" ht="15" x14ac:dyDescent="0.25">
      <c r="A34" s="283"/>
      <c r="B34" s="543"/>
      <c r="C34" s="371"/>
      <c r="D34" s="382"/>
      <c r="E34" s="372"/>
      <c r="F34" s="379"/>
      <c r="G34" s="435"/>
      <c r="H34" s="389"/>
      <c r="I34" s="369"/>
      <c r="J34"/>
      <c r="K34" s="369"/>
      <c r="L34" s="369"/>
      <c r="M34" s="545"/>
      <c r="N34" s="283"/>
    </row>
    <row r="35" spans="1:14" s="399" customFormat="1" ht="15" x14ac:dyDescent="0.25">
      <c r="A35" s="283"/>
      <c r="B35" s="548"/>
      <c r="C35" s="371"/>
      <c r="D35" s="382"/>
      <c r="E35" s="372"/>
      <c r="F35" s="379"/>
      <c r="G35" s="373"/>
      <c r="H35" s="389"/>
      <c r="I35" s="369"/>
      <c r="J35"/>
      <c r="K35" s="369"/>
      <c r="L35" s="369"/>
      <c r="M35" s="545"/>
      <c r="N35" s="283"/>
    </row>
    <row r="36" spans="1:14" s="399" customFormat="1" ht="15" x14ac:dyDescent="0.25">
      <c r="A36" s="283"/>
      <c r="B36" s="549"/>
      <c r="C36" s="365"/>
      <c r="D36" s="382"/>
      <c r="E36" s="372"/>
      <c r="F36" s="492"/>
      <c r="G36" s="468"/>
      <c r="H36" s="434"/>
      <c r="I36" s="391"/>
      <c r="J36"/>
      <c r="K36" s="391"/>
      <c r="L36" s="391"/>
      <c r="M36" s="550"/>
      <c r="N36" s="283"/>
    </row>
    <row r="37" spans="1:14" s="399" customFormat="1" ht="15" x14ac:dyDescent="0.25">
      <c r="A37" s="283"/>
      <c r="B37" s="549"/>
      <c r="C37" s="371"/>
      <c r="D37" s="382"/>
      <c r="E37" s="470"/>
      <c r="F37" s="493"/>
      <c r="G37" s="359"/>
      <c r="H37" s="472"/>
      <c r="I37" s="474"/>
      <c r="J37"/>
      <c r="K37" s="474"/>
      <c r="L37" s="474"/>
      <c r="M37" s="474"/>
      <c r="N37" s="283"/>
    </row>
    <row r="38" spans="1:14" s="399" customFormat="1" ht="15" x14ac:dyDescent="0.25">
      <c r="A38" s="283"/>
      <c r="B38" s="549"/>
      <c r="C38" s="371"/>
      <c r="D38" s="382"/>
      <c r="E38" s="470"/>
      <c r="F38" s="393"/>
      <c r="G38" s="393"/>
      <c r="H38" s="393"/>
      <c r="I38" s="393"/>
      <c r="J38"/>
      <c r="K38" s="393"/>
      <c r="L38" s="393"/>
      <c r="M38" s="393"/>
      <c r="N38" s="283"/>
    </row>
    <row r="39" spans="1:14" s="399" customFormat="1" ht="15" x14ac:dyDescent="0.25">
      <c r="A39" s="283"/>
      <c r="B39" s="548"/>
      <c r="C39" s="371"/>
      <c r="D39" s="382"/>
      <c r="E39" s="372"/>
      <c r="F39" s="378"/>
      <c r="G39" s="367"/>
      <c r="H39" s="471"/>
      <c r="I39" s="370"/>
      <c r="J39"/>
      <c r="K39" s="370"/>
      <c r="L39" s="370"/>
      <c r="M39" s="544"/>
      <c r="N39" s="283"/>
    </row>
    <row r="40" spans="1:14" s="399" customFormat="1" ht="15" x14ac:dyDescent="0.25">
      <c r="A40" s="283"/>
      <c r="B40" s="633">
        <v>4</v>
      </c>
      <c r="C40" s="634"/>
      <c r="D40" s="628" t="s">
        <v>307</v>
      </c>
      <c r="E40" s="623"/>
      <c r="F40" s="629"/>
      <c r="G40" s="630"/>
      <c r="H40" s="630"/>
      <c r="I40" s="631"/>
      <c r="J40"/>
      <c r="K40" s="631"/>
      <c r="L40" s="631"/>
      <c r="M40" s="632"/>
      <c r="N40" s="283"/>
    </row>
    <row r="41" spans="1:14" s="399" customFormat="1" ht="15" x14ac:dyDescent="0.25">
      <c r="A41" s="283"/>
      <c r="B41" s="543"/>
      <c r="C41" s="385"/>
      <c r="D41" s="382"/>
      <c r="E41" s="366"/>
      <c r="F41" s="491"/>
      <c r="G41" s="435"/>
      <c r="H41" s="389"/>
      <c r="I41" s="369"/>
      <c r="J41"/>
      <c r="K41" s="369"/>
      <c r="L41" s="369"/>
      <c r="M41" s="545"/>
      <c r="N41" s="283"/>
    </row>
    <row r="42" spans="1:14" s="399" customFormat="1" ht="15" x14ac:dyDescent="0.25">
      <c r="A42" s="283"/>
      <c r="B42" s="543"/>
      <c r="C42" s="385"/>
      <c r="D42" s="382"/>
      <c r="E42" s="366"/>
      <c r="F42" s="376"/>
      <c r="G42" s="435"/>
      <c r="H42" s="389"/>
      <c r="I42" s="369"/>
      <c r="J42"/>
      <c r="K42" s="369"/>
      <c r="L42" s="369"/>
      <c r="M42" s="545"/>
      <c r="N42" s="283"/>
    </row>
    <row r="43" spans="1:14" s="399" customFormat="1" ht="41.25" customHeight="1" x14ac:dyDescent="0.25">
      <c r="A43" s="283"/>
      <c r="B43" s="635">
        <v>5</v>
      </c>
      <c r="C43" s="636"/>
      <c r="D43" s="628" t="s">
        <v>308</v>
      </c>
      <c r="E43" s="630"/>
      <c r="F43" s="629"/>
      <c r="G43" s="630"/>
      <c r="H43" s="630"/>
      <c r="I43" s="631"/>
      <c r="J43"/>
      <c r="K43" s="626"/>
      <c r="L43" s="626"/>
      <c r="M43" s="627"/>
      <c r="N43" s="283"/>
    </row>
    <row r="44" spans="1:14" s="399" customFormat="1" ht="15" x14ac:dyDescent="0.25">
      <c r="A44" s="283"/>
      <c r="B44" s="543"/>
      <c r="C44" s="389"/>
      <c r="D44" s="382"/>
      <c r="E44" s="436"/>
      <c r="F44" s="494"/>
      <c r="G44" s="435"/>
      <c r="H44" s="389"/>
      <c r="I44" s="394"/>
      <c r="J44"/>
      <c r="K44" s="437"/>
      <c r="L44" s="437"/>
      <c r="M44" s="437"/>
      <c r="N44" s="283"/>
    </row>
    <row r="45" spans="1:14" s="399" customFormat="1" ht="15" x14ac:dyDescent="0.25">
      <c r="A45" s="283"/>
      <c r="B45" s="543"/>
      <c r="C45" s="389"/>
      <c r="D45" s="382"/>
      <c r="E45" s="436"/>
      <c r="F45" s="494"/>
      <c r="G45" s="435"/>
      <c r="H45" s="389"/>
      <c r="I45" s="394"/>
      <c r="J45"/>
      <c r="K45" s="437"/>
      <c r="L45" s="437"/>
      <c r="M45" s="437"/>
      <c r="N45" s="283"/>
    </row>
    <row r="46" spans="1:14" s="399" customFormat="1" ht="15" x14ac:dyDescent="0.25">
      <c r="A46" s="283"/>
      <c r="B46" s="635">
        <v>6</v>
      </c>
      <c r="C46" s="636"/>
      <c r="D46" s="628" t="s">
        <v>309</v>
      </c>
      <c r="E46" s="623"/>
      <c r="F46" s="629"/>
      <c r="G46" s="630"/>
      <c r="H46" s="630"/>
      <c r="I46" s="631"/>
      <c r="J46"/>
      <c r="K46" s="637"/>
      <c r="L46" s="637"/>
      <c r="M46" s="637"/>
      <c r="N46" s="283"/>
    </row>
    <row r="47" spans="1:14" s="399" customFormat="1" ht="15" x14ac:dyDescent="0.25">
      <c r="A47" s="283"/>
      <c r="B47" s="543"/>
      <c r="C47" s="389"/>
      <c r="D47" s="382"/>
      <c r="E47" s="436"/>
      <c r="F47" s="491"/>
      <c r="G47" s="435"/>
      <c r="H47" s="389"/>
      <c r="I47" s="438"/>
      <c r="J47"/>
      <c r="K47" s="475"/>
      <c r="L47" s="475"/>
      <c r="M47" s="475"/>
      <c r="N47" s="283"/>
    </row>
    <row r="48" spans="1:14" s="399" customFormat="1" ht="15" x14ac:dyDescent="0.25">
      <c r="A48" s="283"/>
      <c r="B48" s="638">
        <v>7</v>
      </c>
      <c r="C48" s="639"/>
      <c r="D48" s="640" t="s">
        <v>310</v>
      </c>
      <c r="E48" s="639"/>
      <c r="F48" s="639"/>
      <c r="G48" s="639"/>
      <c r="H48" s="639"/>
      <c r="I48" s="639"/>
      <c r="J48"/>
      <c r="K48" s="641"/>
      <c r="L48" s="641"/>
      <c r="M48" s="641"/>
      <c r="N48" s="283"/>
    </row>
    <row r="49" spans="1:14" s="399" customFormat="1" ht="15" x14ac:dyDescent="0.25">
      <c r="A49" s="283"/>
      <c r="B49" s="551"/>
      <c r="C49" s="552"/>
      <c r="D49" s="553"/>
      <c r="E49" s="554"/>
      <c r="F49" s="555"/>
      <c r="G49" s="556"/>
      <c r="H49" s="552"/>
      <c r="I49" s="556"/>
      <c r="J49"/>
      <c r="K49" s="476"/>
      <c r="L49" s="476"/>
      <c r="M49" s="476"/>
      <c r="N49" s="283"/>
    </row>
    <row r="50" spans="1:14" x14ac:dyDescent="0.3">
      <c r="D50" s="387"/>
      <c r="E50" s="279"/>
      <c r="F50" s="279"/>
      <c r="G50" s="279"/>
      <c r="H50" s="279"/>
      <c r="I50" s="279"/>
      <c r="J50"/>
      <c r="K50" s="279"/>
      <c r="L50" s="279"/>
      <c r="M50" s="279"/>
    </row>
    <row r="51" spans="1:14" hidden="1" x14ac:dyDescent="0.3">
      <c r="D51" s="387"/>
      <c r="E51" s="279"/>
      <c r="F51" s="279"/>
      <c r="G51" s="279"/>
      <c r="H51" s="279"/>
      <c r="I51" s="279"/>
      <c r="J51"/>
      <c r="K51" s="279"/>
      <c r="L51" s="279"/>
      <c r="M51" s="279"/>
    </row>
    <row r="52" spans="1:14" hidden="1" x14ac:dyDescent="0.3">
      <c r="D52" s="387"/>
      <c r="E52" s="279"/>
      <c r="F52" s="279"/>
      <c r="G52" s="279"/>
      <c r="H52" s="279"/>
      <c r="I52" s="279"/>
      <c r="J52"/>
      <c r="K52" s="279"/>
      <c r="L52" s="279"/>
      <c r="M52" s="279"/>
    </row>
    <row r="53" spans="1:14" hidden="1" x14ac:dyDescent="0.3">
      <c r="D53" s="387"/>
      <c r="E53" s="279"/>
      <c r="F53" s="279"/>
      <c r="G53" s="279"/>
      <c r="H53" s="279"/>
      <c r="I53" s="279"/>
      <c r="J53"/>
      <c r="K53" s="279"/>
      <c r="L53" s="279"/>
      <c r="M53" s="279"/>
    </row>
    <row r="54" spans="1:14" hidden="1" x14ac:dyDescent="0.3">
      <c r="D54" s="387"/>
      <c r="E54" s="279"/>
      <c r="F54" s="279"/>
      <c r="G54" s="279"/>
      <c r="H54" s="279"/>
      <c r="I54" s="279"/>
      <c r="J54"/>
      <c r="K54" s="279"/>
      <c r="L54" s="279"/>
      <c r="M54" s="279"/>
    </row>
    <row r="55" spans="1:14" hidden="1" x14ac:dyDescent="0.3">
      <c r="D55" s="387"/>
      <c r="E55" s="279"/>
      <c r="F55" s="279"/>
      <c r="G55" s="279"/>
      <c r="H55" s="279"/>
      <c r="I55" s="279"/>
      <c r="J55"/>
      <c r="K55" s="279"/>
      <c r="L55" s="279"/>
      <c r="M55" s="279"/>
    </row>
    <row r="56" spans="1:14" hidden="1" x14ac:dyDescent="0.3">
      <c r="D56" s="387"/>
      <c r="E56" s="279"/>
      <c r="F56" s="279"/>
      <c r="G56" s="279"/>
      <c r="H56" s="279"/>
      <c r="I56" s="279"/>
      <c r="J56"/>
      <c r="K56" s="279"/>
      <c r="L56" s="279"/>
      <c r="M56" s="279"/>
    </row>
    <row r="57" spans="1:14" hidden="1" x14ac:dyDescent="0.3">
      <c r="D57" s="387"/>
      <c r="E57" s="279"/>
      <c r="F57" s="279"/>
      <c r="G57" s="279"/>
      <c r="H57" s="279"/>
      <c r="I57" s="279"/>
      <c r="J57"/>
      <c r="K57" s="279"/>
      <c r="L57" s="279"/>
      <c r="M57" s="279"/>
    </row>
    <row r="58" spans="1:14" hidden="1" x14ac:dyDescent="0.3">
      <c r="D58" s="387"/>
      <c r="E58" s="279"/>
      <c r="F58" s="279"/>
      <c r="G58" s="279"/>
      <c r="H58" s="279"/>
      <c r="I58" s="279"/>
      <c r="J58"/>
      <c r="K58" s="279"/>
      <c r="L58" s="279"/>
      <c r="M58" s="279"/>
    </row>
    <row r="59" spans="1:14" hidden="1" x14ac:dyDescent="0.3">
      <c r="D59" s="387"/>
      <c r="E59" s="279"/>
      <c r="F59" s="279"/>
      <c r="G59" s="279"/>
      <c r="H59" s="279"/>
      <c r="I59" s="279"/>
      <c r="J59"/>
      <c r="K59" s="279"/>
      <c r="L59" s="279"/>
      <c r="M59" s="279"/>
    </row>
    <row r="60" spans="1:14" hidden="1" x14ac:dyDescent="0.3">
      <c r="D60" s="387"/>
      <c r="E60" s="279"/>
      <c r="F60" s="279"/>
      <c r="G60" s="279"/>
      <c r="H60" s="279"/>
      <c r="I60" s="279"/>
      <c r="J60"/>
      <c r="K60" s="279"/>
      <c r="L60" s="279"/>
      <c r="M60" s="279"/>
    </row>
    <row r="61" spans="1:14" hidden="1" x14ac:dyDescent="0.3">
      <c r="D61" s="387"/>
      <c r="E61" s="279"/>
      <c r="F61" s="279"/>
      <c r="G61" s="279"/>
      <c r="H61" s="279"/>
      <c r="I61" s="279"/>
      <c r="K61" s="279"/>
      <c r="L61" s="279"/>
      <c r="M61" s="279"/>
    </row>
    <row r="62" spans="1:14" hidden="1" x14ac:dyDescent="0.3">
      <c r="D62" s="387"/>
      <c r="E62" s="279"/>
      <c r="F62" s="279"/>
      <c r="G62" s="279"/>
      <c r="H62" s="279"/>
      <c r="I62" s="279"/>
      <c r="K62" s="279"/>
      <c r="L62" s="279"/>
      <c r="M62" s="279"/>
    </row>
    <row r="63" spans="1:14" hidden="1" x14ac:dyDescent="0.3">
      <c r="D63" s="387"/>
      <c r="E63" s="279"/>
      <c r="F63" s="279"/>
      <c r="G63" s="279"/>
      <c r="H63" s="279"/>
      <c r="I63" s="279"/>
      <c r="K63" s="279"/>
      <c r="L63" s="279"/>
      <c r="M63" s="279"/>
    </row>
    <row r="64" spans="1:14" hidden="1" x14ac:dyDescent="0.3">
      <c r="D64" s="387"/>
      <c r="E64" s="279"/>
      <c r="F64" s="279"/>
      <c r="G64" s="279"/>
      <c r="H64" s="279"/>
      <c r="I64" s="279"/>
      <c r="K64" s="279"/>
      <c r="L64" s="279"/>
      <c r="M64" s="279"/>
    </row>
    <row r="65" spans="4:13" hidden="1" x14ac:dyDescent="0.3">
      <c r="D65" s="387"/>
      <c r="E65" s="279"/>
      <c r="F65" s="279"/>
      <c r="G65" s="279"/>
      <c r="H65" s="279"/>
      <c r="I65" s="279"/>
      <c r="K65" s="279"/>
      <c r="L65" s="279"/>
      <c r="M65" s="279"/>
    </row>
  </sheetData>
  <mergeCells count="10">
    <mergeCell ref="B7:C7"/>
    <mergeCell ref="B5:M5"/>
    <mergeCell ref="B6:M6"/>
    <mergeCell ref="B2:D3"/>
    <mergeCell ref="B4:D4"/>
    <mergeCell ref="L2:M3"/>
    <mergeCell ref="L4:M4"/>
    <mergeCell ref="E2:K2"/>
    <mergeCell ref="E3:K3"/>
    <mergeCell ref="E4:K4"/>
  </mergeCells>
  <hyperlinks>
    <hyperlink ref="B5" location="PORTADA!A1" display="Ir a Portada" xr:uid="{F8AE1FA8-EE1F-4430-8FE9-BDE3BB656862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0C8C-6EC2-4CA7-8830-E48FCB6BBBF4}">
  <sheetPr>
    <tabColor theme="0"/>
  </sheetPr>
  <dimension ref="A1:N38"/>
  <sheetViews>
    <sheetView showGridLines="0" zoomScaleNormal="100" workbookViewId="0">
      <selection activeCell="L5" sqref="L5"/>
    </sheetView>
  </sheetViews>
  <sheetFormatPr baseColWidth="10" defaultColWidth="0" defaultRowHeight="0" customHeight="1" zeroHeight="1" x14ac:dyDescent="0.3"/>
  <cols>
    <col min="1" max="1" width="3.140625" style="279" customWidth="1"/>
    <col min="2" max="2" width="6.28515625" style="440" customWidth="1"/>
    <col min="3" max="3" width="12.85546875" style="278" bestFit="1" customWidth="1"/>
    <col min="4" max="4" width="19.85546875" style="388" bestFit="1" customWidth="1"/>
    <col min="5" max="5" width="9.140625" style="278" customWidth="1"/>
    <col min="6" max="6" width="20.5703125" style="278" bestFit="1" customWidth="1"/>
    <col min="7" max="7" width="9.42578125" style="278" bestFit="1" customWidth="1"/>
    <col min="8" max="8" width="12.42578125" style="278" bestFit="1" customWidth="1"/>
    <col min="9" max="9" width="15.5703125" style="278" customWidth="1"/>
    <col min="10" max="10" width="1.85546875" style="278" customWidth="1"/>
    <col min="11" max="11" width="10" style="278" bestFit="1" customWidth="1"/>
    <col min="12" max="12" width="15.7109375" style="278" bestFit="1" customWidth="1"/>
    <col min="13" max="13" width="14.7109375" style="278" bestFit="1" customWidth="1"/>
    <col min="14" max="14" width="3.140625" style="279" customWidth="1"/>
    <col min="15" max="16384" width="0" style="278" hidden="1"/>
  </cols>
  <sheetData>
    <row r="1" spans="1:14" ht="10.5" customHeight="1" x14ac:dyDescent="0.3"/>
    <row r="2" spans="1:14" s="517" customFormat="1" ht="31.5" customHeight="1" x14ac:dyDescent="0.25">
      <c r="B2" s="673" t="s">
        <v>265</v>
      </c>
      <c r="C2" s="673"/>
      <c r="D2" s="673"/>
      <c r="E2" s="671" t="s">
        <v>433</v>
      </c>
      <c r="F2" s="671"/>
      <c r="G2" s="671"/>
      <c r="H2" s="671"/>
      <c r="I2" s="671"/>
      <c r="J2" s="671"/>
      <c r="K2" s="671"/>
      <c r="L2" s="669"/>
      <c r="M2" s="669"/>
    </row>
    <row r="3" spans="1:14" s="517" customFormat="1" ht="17.25" customHeight="1" x14ac:dyDescent="0.25">
      <c r="A3" s="518"/>
      <c r="B3" s="673"/>
      <c r="C3" s="673"/>
      <c r="D3" s="673"/>
      <c r="E3" s="672" t="s">
        <v>430</v>
      </c>
      <c r="F3" s="672"/>
      <c r="G3" s="672"/>
      <c r="H3" s="672"/>
      <c r="I3" s="672"/>
      <c r="J3" s="672"/>
      <c r="K3" s="672"/>
      <c r="L3" s="669"/>
      <c r="M3" s="669"/>
    </row>
    <row r="4" spans="1:14" s="517" customFormat="1" ht="17.25" customHeight="1" x14ac:dyDescent="0.25">
      <c r="B4" s="670" t="s">
        <v>431</v>
      </c>
      <c r="C4" s="670"/>
      <c r="D4" s="670"/>
      <c r="E4" s="670" t="s">
        <v>435</v>
      </c>
      <c r="F4" s="670"/>
      <c r="G4" s="670"/>
      <c r="H4" s="670"/>
      <c r="I4" s="670"/>
      <c r="J4" s="670"/>
      <c r="K4" s="670"/>
      <c r="L4" s="670" t="s">
        <v>434</v>
      </c>
      <c r="M4" s="670"/>
    </row>
    <row r="5" spans="1:14" s="279" customFormat="1" ht="16.5" x14ac:dyDescent="0.3">
      <c r="B5" s="428"/>
      <c r="D5" s="387"/>
    </row>
    <row r="6" spans="1:14" s="280" customFormat="1" ht="15.75" customHeight="1" x14ac:dyDescent="0.25">
      <c r="A6" s="281"/>
      <c r="B6" s="755" t="s">
        <v>311</v>
      </c>
      <c r="C6" s="755"/>
      <c r="D6" s="755"/>
      <c r="E6" s="755"/>
      <c r="F6" s="755"/>
      <c r="G6" s="755"/>
      <c r="H6" s="755"/>
      <c r="I6" s="755"/>
      <c r="J6" s="501"/>
      <c r="K6" s="756" t="s">
        <v>261</v>
      </c>
      <c r="L6" s="756"/>
      <c r="M6" s="756"/>
      <c r="N6" s="281"/>
    </row>
    <row r="7" spans="1:14" s="399" customFormat="1" ht="25.5" x14ac:dyDescent="0.2">
      <c r="A7" s="283"/>
      <c r="B7" s="596" t="s">
        <v>268</v>
      </c>
      <c r="C7" s="596" t="s">
        <v>312</v>
      </c>
      <c r="D7" s="604" t="s">
        <v>313</v>
      </c>
      <c r="E7" s="596" t="s">
        <v>297</v>
      </c>
      <c r="F7" s="596" t="s">
        <v>314</v>
      </c>
      <c r="G7" s="596" t="s">
        <v>315</v>
      </c>
      <c r="H7" s="596" t="s">
        <v>316</v>
      </c>
      <c r="I7" s="596" t="s">
        <v>317</v>
      </c>
      <c r="J7" s="754"/>
      <c r="K7" s="596" t="s">
        <v>318</v>
      </c>
      <c r="L7" s="596" t="s">
        <v>319</v>
      </c>
      <c r="M7" s="596" t="s">
        <v>320</v>
      </c>
      <c r="N7" s="283"/>
    </row>
    <row r="8" spans="1:14" s="399" customFormat="1" ht="12.75" x14ac:dyDescent="0.2">
      <c r="A8" s="283"/>
      <c r="B8" s="413">
        <v>1</v>
      </c>
      <c r="C8" s="371"/>
      <c r="D8" s="377"/>
      <c r="E8" s="372"/>
      <c r="F8" s="400"/>
      <c r="G8" s="367"/>
      <c r="H8" s="368"/>
      <c r="I8" s="370"/>
      <c r="J8" s="754"/>
      <c r="K8" s="370"/>
      <c r="L8" s="370"/>
      <c r="M8" s="370"/>
      <c r="N8" s="283"/>
    </row>
    <row r="9" spans="1:14" s="399" customFormat="1" ht="12.75" x14ac:dyDescent="0.2">
      <c r="A9" s="283"/>
      <c r="B9" s="374">
        <v>2</v>
      </c>
      <c r="C9" s="371"/>
      <c r="D9" s="377"/>
      <c r="E9" s="366"/>
      <c r="F9" s="398"/>
      <c r="G9" s="367"/>
      <c r="H9" s="368"/>
      <c r="I9" s="369"/>
      <c r="J9" s="754"/>
      <c r="K9" s="369"/>
      <c r="L9" s="369"/>
      <c r="M9" s="369"/>
      <c r="N9" s="283"/>
    </row>
    <row r="10" spans="1:14" s="399" customFormat="1" ht="12.75" x14ac:dyDescent="0.2">
      <c r="A10" s="283"/>
      <c r="B10" s="374">
        <v>3</v>
      </c>
      <c r="C10" s="371"/>
      <c r="D10" s="375"/>
      <c r="E10" s="366"/>
      <c r="F10" s="400"/>
      <c r="G10" s="373"/>
      <c r="H10" s="368"/>
      <c r="I10" s="369"/>
      <c r="J10" s="754"/>
      <c r="K10" s="369"/>
      <c r="L10" s="369"/>
      <c r="M10" s="369"/>
      <c r="N10" s="283"/>
    </row>
    <row r="11" spans="1:14" s="399" customFormat="1" ht="12.75" x14ac:dyDescent="0.2">
      <c r="A11" s="283"/>
      <c r="B11" s="374">
        <v>4</v>
      </c>
      <c r="C11" s="371"/>
      <c r="D11" s="377"/>
      <c r="E11" s="366"/>
      <c r="F11" s="398"/>
      <c r="G11" s="367"/>
      <c r="H11" s="368"/>
      <c r="I11" s="369"/>
      <c r="J11" s="754"/>
      <c r="K11" s="369"/>
      <c r="L11" s="369"/>
      <c r="M11" s="369"/>
      <c r="N11" s="283"/>
    </row>
    <row r="12" spans="1:14" s="399" customFormat="1" ht="12.75" x14ac:dyDescent="0.2">
      <c r="A12" s="283"/>
      <c r="B12" s="374">
        <v>5</v>
      </c>
      <c r="C12" s="371"/>
      <c r="D12" s="377"/>
      <c r="E12" s="366"/>
      <c r="F12" s="401"/>
      <c r="G12" s="373"/>
      <c r="H12" s="368"/>
      <c r="I12" s="369"/>
      <c r="J12" s="754"/>
      <c r="K12" s="369"/>
      <c r="L12" s="369"/>
      <c r="M12" s="369"/>
      <c r="N12" s="283"/>
    </row>
    <row r="13" spans="1:14" s="399" customFormat="1" ht="12.75" x14ac:dyDescent="0.2">
      <c r="A13" s="283"/>
      <c r="B13" s="374">
        <v>6</v>
      </c>
      <c r="C13" s="371"/>
      <c r="D13" s="377"/>
      <c r="E13" s="366"/>
      <c r="F13" s="401"/>
      <c r="G13" s="367"/>
      <c r="H13" s="368"/>
      <c r="I13" s="369"/>
      <c r="J13" s="754"/>
      <c r="K13" s="391"/>
      <c r="L13" s="391"/>
      <c r="M13" s="391"/>
      <c r="N13" s="283"/>
    </row>
    <row r="14" spans="1:14" s="399" customFormat="1" ht="12.75" x14ac:dyDescent="0.2">
      <c r="A14" s="283"/>
      <c r="B14" s="374">
        <v>7</v>
      </c>
      <c r="C14" s="380"/>
      <c r="D14" s="382"/>
      <c r="E14" s="366"/>
      <c r="F14" s="401"/>
      <c r="G14" s="373"/>
      <c r="H14" s="368"/>
      <c r="I14" s="369"/>
      <c r="J14" s="754"/>
      <c r="K14" s="392"/>
      <c r="L14" s="392"/>
      <c r="M14" s="392"/>
      <c r="N14" s="283"/>
    </row>
    <row r="15" spans="1:14" s="399" customFormat="1" ht="12.75" x14ac:dyDescent="0.2">
      <c r="A15" s="283"/>
      <c r="B15" s="374">
        <v>8</v>
      </c>
      <c r="C15" s="381"/>
      <c r="D15" s="382"/>
      <c r="E15" s="366"/>
      <c r="F15" s="401"/>
      <c r="G15" s="367"/>
      <c r="H15" s="368"/>
      <c r="I15" s="369"/>
      <c r="J15" s="754"/>
      <c r="K15" s="393"/>
      <c r="L15" s="393"/>
      <c r="M15" s="393"/>
      <c r="N15" s="283"/>
    </row>
    <row r="16" spans="1:14" s="399" customFormat="1" ht="12.75" x14ac:dyDescent="0.2">
      <c r="A16" s="283"/>
      <c r="B16" s="374">
        <v>9</v>
      </c>
      <c r="C16" s="381"/>
      <c r="D16" s="382"/>
      <c r="E16" s="366"/>
      <c r="F16" s="402"/>
      <c r="G16" s="389"/>
      <c r="H16" s="389"/>
      <c r="I16" s="394"/>
      <c r="J16" s="754"/>
      <c r="K16" s="395"/>
      <c r="L16" s="396"/>
      <c r="M16" s="396"/>
      <c r="N16" s="283"/>
    </row>
    <row r="17" spans="1:14" s="399" customFormat="1" ht="12.75" x14ac:dyDescent="0.2">
      <c r="A17" s="283"/>
      <c r="B17" s="374">
        <v>10</v>
      </c>
      <c r="C17" s="381"/>
      <c r="D17" s="382"/>
      <c r="E17" s="366"/>
      <c r="F17" s="402"/>
      <c r="G17" s="373"/>
      <c r="H17" s="389"/>
      <c r="I17" s="397"/>
      <c r="J17" s="754"/>
      <c r="K17" s="397"/>
      <c r="L17" s="397"/>
      <c r="M17" s="397"/>
      <c r="N17" s="283"/>
    </row>
    <row r="18" spans="1:14" s="279" customFormat="1" ht="16.5" x14ac:dyDescent="0.3">
      <c r="B18" s="428"/>
      <c r="D18" s="387"/>
    </row>
    <row r="19" spans="1:14" s="281" customFormat="1" ht="15.75" x14ac:dyDescent="0.25">
      <c r="B19" s="753" t="s">
        <v>421</v>
      </c>
      <c r="C19" s="753"/>
      <c r="D19" s="753"/>
      <c r="E19" s="753"/>
      <c r="F19" s="753"/>
      <c r="G19" s="753"/>
      <c r="H19" s="753"/>
      <c r="I19" s="753"/>
    </row>
    <row r="20" spans="1:14" s="390" customFormat="1" ht="38.25" x14ac:dyDescent="0.25">
      <c r="A20" s="288"/>
      <c r="B20" s="596" t="s">
        <v>268</v>
      </c>
      <c r="C20" s="596" t="s">
        <v>321</v>
      </c>
      <c r="D20" s="596" t="s">
        <v>322</v>
      </c>
      <c r="E20" s="596" t="s">
        <v>297</v>
      </c>
      <c r="F20" s="596" t="s">
        <v>323</v>
      </c>
      <c r="G20" s="596" t="s">
        <v>324</v>
      </c>
      <c r="H20" s="596" t="s">
        <v>325</v>
      </c>
      <c r="I20" s="596" t="s">
        <v>414</v>
      </c>
      <c r="J20" s="559"/>
      <c r="K20" s="757" t="s">
        <v>326</v>
      </c>
      <c r="L20" s="757"/>
      <c r="M20" s="596" t="s">
        <v>327</v>
      </c>
      <c r="N20" s="288"/>
    </row>
    <row r="21" spans="1:14" s="410" customFormat="1" ht="12.75" x14ac:dyDescent="0.2">
      <c r="A21" s="404"/>
      <c r="B21" s="382">
        <v>1</v>
      </c>
      <c r="C21" s="365"/>
      <c r="D21" s="441"/>
      <c r="E21" s="366"/>
      <c r="F21" s="442"/>
      <c r="G21" s="443"/>
      <c r="H21" s="444"/>
      <c r="I21" s="445"/>
      <c r="J21" s="560"/>
      <c r="K21" s="758"/>
      <c r="L21" s="758"/>
      <c r="M21" s="446"/>
      <c r="N21" s="404"/>
    </row>
    <row r="22" spans="1:14" s="410" customFormat="1" ht="12.75" x14ac:dyDescent="0.2">
      <c r="A22" s="404"/>
      <c r="B22" s="382">
        <v>2</v>
      </c>
      <c r="C22" s="405"/>
      <c r="D22" s="375"/>
      <c r="E22" s="406"/>
      <c r="F22" s="407"/>
      <c r="G22" s="408"/>
      <c r="H22" s="377"/>
      <c r="I22" s="409"/>
      <c r="J22" s="404"/>
      <c r="K22" s="759"/>
      <c r="L22" s="759"/>
      <c r="M22" s="447"/>
      <c r="N22" s="404"/>
    </row>
    <row r="23" spans="1:14" s="410" customFormat="1" ht="12.75" x14ac:dyDescent="0.2">
      <c r="A23" s="404"/>
      <c r="B23" s="382">
        <v>3</v>
      </c>
      <c r="C23" s="405"/>
      <c r="D23" s="375"/>
      <c r="E23" s="406"/>
      <c r="F23" s="407"/>
      <c r="G23" s="408"/>
      <c r="H23" s="377"/>
      <c r="I23" s="409"/>
      <c r="J23" s="404"/>
      <c r="K23" s="759"/>
      <c r="L23" s="759"/>
      <c r="M23" s="447"/>
      <c r="N23" s="404"/>
    </row>
    <row r="24" spans="1:14" s="279" customFormat="1" ht="14.25" customHeight="1" x14ac:dyDescent="0.3">
      <c r="B24" s="428"/>
      <c r="D24" s="387"/>
    </row>
    <row r="25" spans="1:14" s="428" customFormat="1" ht="14.25" customHeight="1" x14ac:dyDescent="0.3">
      <c r="B25" s="760" t="s">
        <v>432</v>
      </c>
      <c r="C25" s="760"/>
      <c r="D25" s="760"/>
      <c r="E25" s="760"/>
      <c r="F25" s="760"/>
      <c r="G25" s="760"/>
      <c r="H25" s="760"/>
      <c r="I25" s="760"/>
      <c r="J25" s="760"/>
      <c r="K25" s="760"/>
      <c r="L25" s="760"/>
      <c r="M25" s="760"/>
      <c r="N25" s="558"/>
    </row>
    <row r="26" spans="1:14" s="279" customFormat="1" ht="14.25" customHeight="1" x14ac:dyDescent="0.3">
      <c r="B26" s="760"/>
      <c r="C26" s="760"/>
      <c r="D26" s="760"/>
      <c r="E26" s="760"/>
      <c r="F26" s="760"/>
      <c r="G26" s="760"/>
      <c r="H26" s="760"/>
      <c r="I26" s="760"/>
      <c r="J26" s="760"/>
      <c r="K26" s="760"/>
      <c r="L26" s="760"/>
      <c r="M26" s="760"/>
      <c r="N26" s="558"/>
    </row>
    <row r="27" spans="1:14" s="279" customFormat="1" ht="14.25" customHeight="1" x14ac:dyDescent="0.3">
      <c r="B27" s="760"/>
      <c r="C27" s="760"/>
      <c r="D27" s="760"/>
      <c r="E27" s="760"/>
      <c r="F27" s="760"/>
      <c r="G27" s="760"/>
      <c r="H27" s="760"/>
      <c r="I27" s="760"/>
      <c r="J27" s="760"/>
      <c r="K27" s="760"/>
      <c r="L27" s="760"/>
      <c r="M27" s="760"/>
      <c r="N27" s="558"/>
    </row>
    <row r="28" spans="1:14" s="279" customFormat="1" ht="14.25" customHeight="1" x14ac:dyDescent="0.3">
      <c r="B28" s="760"/>
      <c r="C28" s="760"/>
      <c r="D28" s="760"/>
      <c r="E28" s="760"/>
      <c r="F28" s="760"/>
      <c r="G28" s="760"/>
      <c r="H28" s="760"/>
      <c r="I28" s="760"/>
      <c r="J28" s="760"/>
      <c r="K28" s="760"/>
      <c r="L28" s="760"/>
      <c r="M28" s="760"/>
      <c r="N28" s="558"/>
    </row>
    <row r="29" spans="1:14" s="279" customFormat="1" ht="14.25" customHeight="1" x14ac:dyDescent="0.3">
      <c r="B29" s="760"/>
      <c r="C29" s="760"/>
      <c r="D29" s="760"/>
      <c r="E29" s="760"/>
      <c r="F29" s="760"/>
      <c r="G29" s="760"/>
      <c r="H29" s="760"/>
      <c r="I29" s="760"/>
      <c r="J29" s="760"/>
      <c r="K29" s="760"/>
      <c r="L29" s="760"/>
      <c r="M29" s="760"/>
      <c r="N29" s="558"/>
    </row>
    <row r="30" spans="1:14" s="279" customFormat="1" ht="14.25" customHeight="1" x14ac:dyDescent="0.3">
      <c r="B30" s="760"/>
      <c r="C30" s="760"/>
      <c r="D30" s="760"/>
      <c r="E30" s="760"/>
      <c r="F30" s="760"/>
      <c r="G30" s="760"/>
      <c r="H30" s="760"/>
      <c r="I30" s="760"/>
      <c r="J30" s="760"/>
      <c r="K30" s="760"/>
      <c r="L30" s="760"/>
      <c r="M30" s="760"/>
      <c r="N30" s="558"/>
    </row>
    <row r="31" spans="1:14" ht="14.25" hidden="1" customHeight="1" x14ac:dyDescent="0.3">
      <c r="B31" s="428"/>
      <c r="C31" s="279"/>
      <c r="D31" s="387"/>
      <c r="E31" s="279"/>
      <c r="F31" s="279"/>
      <c r="G31" s="279"/>
      <c r="H31" s="279"/>
      <c r="I31" s="279"/>
      <c r="J31" s="279"/>
      <c r="K31" s="279"/>
      <c r="L31" s="279"/>
      <c r="M31" s="279"/>
    </row>
    <row r="32" spans="1:14" ht="14.25" hidden="1" customHeight="1" x14ac:dyDescent="0.3">
      <c r="B32" s="428"/>
      <c r="C32" s="279"/>
      <c r="D32" s="387"/>
      <c r="E32" s="279"/>
      <c r="F32" s="279"/>
      <c r="G32" s="279"/>
      <c r="H32" s="279"/>
      <c r="I32" s="279"/>
      <c r="J32" s="279"/>
      <c r="K32" s="279"/>
      <c r="L32" s="279"/>
      <c r="M32" s="279"/>
    </row>
    <row r="33" spans="2:13" ht="14.25" hidden="1" customHeight="1" x14ac:dyDescent="0.3">
      <c r="B33" s="428"/>
      <c r="C33" s="279"/>
      <c r="D33" s="387"/>
      <c r="E33" s="279"/>
      <c r="F33" s="279"/>
      <c r="G33" s="279"/>
      <c r="H33" s="279"/>
      <c r="I33" s="279"/>
      <c r="J33" s="279"/>
      <c r="K33" s="279"/>
      <c r="L33" s="279"/>
      <c r="M33" s="279"/>
    </row>
    <row r="34" spans="2:13" ht="14.25" hidden="1" customHeight="1" x14ac:dyDescent="0.3">
      <c r="B34" s="428"/>
      <c r="C34" s="279"/>
      <c r="D34" s="387"/>
      <c r="E34" s="279"/>
      <c r="F34" s="279"/>
      <c r="G34" s="279"/>
      <c r="H34" s="279"/>
      <c r="I34" s="279"/>
      <c r="J34" s="279"/>
      <c r="K34" s="279"/>
      <c r="L34" s="279"/>
      <c r="M34" s="279"/>
    </row>
    <row r="35" spans="2:13" ht="14.25" hidden="1" customHeight="1" x14ac:dyDescent="0.3">
      <c r="B35" s="428"/>
      <c r="C35" s="279"/>
      <c r="D35" s="387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2:13" ht="14.25" hidden="1" customHeight="1" x14ac:dyDescent="0.3">
      <c r="B36" s="428"/>
      <c r="C36" s="279"/>
      <c r="D36" s="387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2:13" ht="14.25" hidden="1" customHeight="1" x14ac:dyDescent="0.3">
      <c r="B37" s="428"/>
      <c r="C37" s="279"/>
      <c r="D37" s="387"/>
      <c r="E37" s="279"/>
      <c r="F37" s="279"/>
      <c r="G37" s="279"/>
      <c r="H37" s="279"/>
      <c r="I37" s="279"/>
      <c r="J37" s="279"/>
      <c r="K37" s="279"/>
      <c r="L37" s="279"/>
      <c r="M37" s="279"/>
    </row>
    <row r="38" spans="2:13" ht="14.25" hidden="1" customHeight="1" x14ac:dyDescent="0.3">
      <c r="B38" s="428"/>
      <c r="C38" s="279"/>
      <c r="D38" s="387"/>
      <c r="E38" s="279"/>
      <c r="F38" s="279"/>
      <c r="G38" s="279"/>
      <c r="H38" s="279"/>
      <c r="I38" s="279"/>
      <c r="J38" s="279"/>
      <c r="K38" s="279"/>
      <c r="L38" s="279"/>
      <c r="M38" s="279"/>
    </row>
  </sheetData>
  <mergeCells count="16">
    <mergeCell ref="K20:L20"/>
    <mergeCell ref="K21:L21"/>
    <mergeCell ref="K22:L22"/>
    <mergeCell ref="K23:L23"/>
    <mergeCell ref="B25:M30"/>
    <mergeCell ref="B19:I19"/>
    <mergeCell ref="J7:J17"/>
    <mergeCell ref="B2:D3"/>
    <mergeCell ref="E2:K2"/>
    <mergeCell ref="L2:M3"/>
    <mergeCell ref="E3:K3"/>
    <mergeCell ref="B4:D4"/>
    <mergeCell ref="E4:K4"/>
    <mergeCell ref="L4:M4"/>
    <mergeCell ref="B6:I6"/>
    <mergeCell ref="K6:M6"/>
  </mergeCells>
  <hyperlinks>
    <hyperlink ref="K6" location="PORTADA!A1" display="Ir a Portada" xr:uid="{F599D7FA-C0C9-4992-88A0-B8C6D2743391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EF917-9129-46E8-AEFB-6EAC807CBB30}">
  <sheetPr>
    <tabColor theme="0"/>
    <pageSetUpPr fitToPage="1"/>
  </sheetPr>
  <dimension ref="A1:O36"/>
  <sheetViews>
    <sheetView showGridLines="0" zoomScaleNormal="100" zoomScaleSheetLayoutView="100" workbookViewId="0">
      <selection activeCell="B5" sqref="B5:N5"/>
    </sheetView>
  </sheetViews>
  <sheetFormatPr baseColWidth="10" defaultColWidth="0" defaultRowHeight="0" customHeight="1" zeroHeight="1" x14ac:dyDescent="0.3"/>
  <cols>
    <col min="1" max="1" width="1.42578125" style="279" customWidth="1"/>
    <col min="2" max="2" width="6.28515625" style="440" customWidth="1"/>
    <col min="3" max="3" width="24.85546875" style="278" customWidth="1"/>
    <col min="4" max="4" width="25" style="388" customWidth="1"/>
    <col min="5" max="5" width="6.5703125" style="278" customWidth="1"/>
    <col min="6" max="6" width="14.5703125" style="278" customWidth="1"/>
    <col min="7" max="8" width="12.85546875" style="278" customWidth="1"/>
    <col min="9" max="9" width="12.85546875" style="278" bestFit="1" customWidth="1"/>
    <col min="10" max="10" width="1.140625" style="278" customWidth="1"/>
    <col min="11" max="11" width="14.7109375" style="278" customWidth="1"/>
    <col min="12" max="12" width="15.42578125" style="278" customWidth="1"/>
    <col min="13" max="13" width="5.42578125" style="278" customWidth="1"/>
    <col min="14" max="14" width="24.85546875" style="278" customWidth="1"/>
    <col min="15" max="15" width="3.140625" style="279" customWidth="1"/>
    <col min="16" max="16384" width="11.42578125" style="278" hidden="1"/>
  </cols>
  <sheetData>
    <row r="1" spans="1:15" ht="15" customHeight="1" x14ac:dyDescent="0.3"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</row>
    <row r="2" spans="1:15" s="517" customFormat="1" ht="31.5" customHeight="1" x14ac:dyDescent="0.25">
      <c r="B2" s="673" t="s">
        <v>265</v>
      </c>
      <c r="C2" s="673"/>
      <c r="D2" s="671" t="s">
        <v>433</v>
      </c>
      <c r="E2" s="671"/>
      <c r="F2" s="671"/>
      <c r="G2" s="671"/>
      <c r="H2" s="671"/>
      <c r="I2" s="671"/>
      <c r="J2" s="671"/>
      <c r="K2" s="671"/>
      <c r="L2" s="671"/>
      <c r="M2" s="669"/>
      <c r="N2" s="669"/>
    </row>
    <row r="3" spans="1:15" s="517" customFormat="1" ht="17.25" customHeight="1" x14ac:dyDescent="0.25">
      <c r="A3" s="518"/>
      <c r="B3" s="673"/>
      <c r="C3" s="673"/>
      <c r="D3" s="672" t="s">
        <v>430</v>
      </c>
      <c r="E3" s="672"/>
      <c r="F3" s="672"/>
      <c r="G3" s="672"/>
      <c r="H3" s="672"/>
      <c r="I3" s="672"/>
      <c r="J3" s="672"/>
      <c r="K3" s="672"/>
      <c r="L3" s="672"/>
      <c r="M3" s="669"/>
      <c r="N3" s="669"/>
    </row>
    <row r="4" spans="1:15" s="517" customFormat="1" ht="17.25" customHeight="1" x14ac:dyDescent="0.25">
      <c r="B4" s="670" t="s">
        <v>431</v>
      </c>
      <c r="C4" s="670"/>
      <c r="D4" s="670" t="s">
        <v>435</v>
      </c>
      <c r="E4" s="670"/>
      <c r="F4" s="670"/>
      <c r="G4" s="670"/>
      <c r="H4" s="670"/>
      <c r="I4" s="670"/>
      <c r="J4" s="670"/>
      <c r="K4" s="670"/>
      <c r="L4" s="670"/>
      <c r="M4" s="670" t="s">
        <v>434</v>
      </c>
      <c r="N4" s="670"/>
    </row>
    <row r="5" spans="1:15" ht="16.5" x14ac:dyDescent="0.3">
      <c r="B5" s="767" t="s">
        <v>261</v>
      </c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</row>
    <row r="6" spans="1:15" s="279" customFormat="1" ht="16.5" customHeight="1" x14ac:dyDescent="0.3">
      <c r="B6" s="768" t="s">
        <v>245</v>
      </c>
      <c r="C6" s="768"/>
      <c r="D6" s="768"/>
      <c r="E6" s="768"/>
      <c r="F6" s="768"/>
      <c r="G6" s="768"/>
      <c r="H6" s="768"/>
      <c r="I6" s="768"/>
      <c r="J6" s="768"/>
      <c r="K6" s="768"/>
      <c r="L6" s="768"/>
      <c r="M6" s="768"/>
      <c r="N6" s="768"/>
    </row>
    <row r="7" spans="1:15" s="390" customFormat="1" ht="38.25" x14ac:dyDescent="0.25">
      <c r="A7" s="288"/>
      <c r="B7" s="596" t="s">
        <v>268</v>
      </c>
      <c r="C7" s="596" t="s">
        <v>328</v>
      </c>
      <c r="D7" s="596" t="s">
        <v>329</v>
      </c>
      <c r="E7" s="596" t="s">
        <v>330</v>
      </c>
      <c r="F7" s="596" t="s">
        <v>331</v>
      </c>
      <c r="G7" s="757" t="s">
        <v>422</v>
      </c>
      <c r="H7" s="757"/>
      <c r="I7" s="596" t="s">
        <v>332</v>
      </c>
      <c r="J7"/>
      <c r="K7" s="596" t="s">
        <v>333</v>
      </c>
      <c r="L7" s="596" t="s">
        <v>334</v>
      </c>
      <c r="M7" s="757" t="s">
        <v>335</v>
      </c>
      <c r="N7" s="757"/>
      <c r="O7" s="288"/>
    </row>
    <row r="8" spans="1:15" s="399" customFormat="1" ht="12.75" x14ac:dyDescent="0.2">
      <c r="A8" s="283"/>
      <c r="B8" s="413" t="s">
        <v>336</v>
      </c>
      <c r="C8" s="371"/>
      <c r="D8" s="377"/>
      <c r="E8" s="372"/>
      <c r="F8" s="400"/>
      <c r="G8" s="765"/>
      <c r="H8" s="766"/>
      <c r="I8" s="370"/>
      <c r="K8" s="411" t="s">
        <v>396</v>
      </c>
      <c r="L8" s="411" t="s">
        <v>338</v>
      </c>
      <c r="M8" s="642">
        <f>IF(AND(K8="Alta -5",L8="Alto -5"),25,IF(AND(K8="Alta -5",L8="Medio -3"),15,IF(AND(K8="Alta -5",L8="Bajo -1"),5,IF(AND(K8="Media -3",L8="Alto -5"),15,IF(AND(K8="Media -3",L8="Medio -3"),9,IF(AND(K8="Media -3",L8="Bajo -1"),3,IF(AND(K8="Baja -1",L8="Alto -5"),5,IF(AND(K8="Baja -1",L8="Medio -3"),3,IF(AND(K8="Baja -1",L8="Bajo -1"),1,0)))))))))</f>
        <v>25</v>
      </c>
      <c r="N8" s="643" t="str">
        <f>IF(K8&lt;&gt;0,VLOOKUP(M8,'Administracion LISTAS'!$F$15:$G$23,2,FALSE),"")</f>
        <v>Riesgo Alto</v>
      </c>
      <c r="O8" s="283"/>
    </row>
    <row r="9" spans="1:15" s="399" customFormat="1" ht="12.75" x14ac:dyDescent="0.2">
      <c r="A9" s="283"/>
      <c r="B9" s="374" t="s">
        <v>339</v>
      </c>
      <c r="C9" s="371"/>
      <c r="D9" s="377"/>
      <c r="E9" s="366"/>
      <c r="F9" s="398"/>
      <c r="G9" s="763"/>
      <c r="H9" s="764"/>
      <c r="I9" s="369"/>
      <c r="K9" s="412"/>
      <c r="L9" s="411"/>
      <c r="M9" s="642">
        <f t="shared" ref="M9:M17" si="0">IF(AND(K9="Alta -5",L9="Alto -5"),25,IF(AND(K9="Alta -5",L9="Medio -3"),15,IF(AND(K9="Alta -5",L9="Bajo -1"),5,IF(AND(K9="Media -3",L9="Alto -5"),15,IF(AND(K9="Media -3",L9="Medio -3"),9,IF(AND(K9="Media -3",L9="Bajo -1"),3,IF(AND(K9="Baja -1",L9="Alto -5"),5,IF(AND(K9="Baja -1",L9="Medio -3"),3,IF(AND(K9="Baja -1",L9="Bajo -1"),1,0)))))))))</f>
        <v>0</v>
      </c>
      <c r="N9" s="643" t="str">
        <f>IF(K9&lt;&gt;0,VLOOKUP(M9,'Administracion LISTAS'!$F$15:$G$23,2,FALSE),"")</f>
        <v/>
      </c>
      <c r="O9" s="283"/>
    </row>
    <row r="10" spans="1:15" s="399" customFormat="1" ht="12.75" x14ac:dyDescent="0.2">
      <c r="A10" s="283"/>
      <c r="B10" s="374" t="s">
        <v>341</v>
      </c>
      <c r="C10" s="371"/>
      <c r="D10" s="375"/>
      <c r="E10" s="366"/>
      <c r="F10" s="400"/>
      <c r="G10" s="763"/>
      <c r="H10" s="764"/>
      <c r="I10" s="369"/>
      <c r="K10" s="412"/>
      <c r="L10" s="411"/>
      <c r="M10" s="642">
        <f t="shared" si="0"/>
        <v>0</v>
      </c>
      <c r="N10" s="643" t="str">
        <f>IF(K10&lt;&gt;0,VLOOKUP(M10,'Administracion LISTAS'!$F$15:$G$23,2,FALSE),"")</f>
        <v/>
      </c>
      <c r="O10" s="283"/>
    </row>
    <row r="11" spans="1:15" s="399" customFormat="1" ht="12.75" x14ac:dyDescent="0.2">
      <c r="A11" s="283"/>
      <c r="B11" s="374" t="s">
        <v>342</v>
      </c>
      <c r="C11" s="371"/>
      <c r="D11" s="377"/>
      <c r="E11" s="366"/>
      <c r="F11" s="398"/>
      <c r="G11" s="763"/>
      <c r="H11" s="764"/>
      <c r="I11" s="369"/>
      <c r="K11" s="412"/>
      <c r="L11" s="411"/>
      <c r="M11" s="642">
        <f t="shared" si="0"/>
        <v>0</v>
      </c>
      <c r="N11" s="643" t="str">
        <f>IF(K11&lt;&gt;0,VLOOKUP(M11,'Administracion LISTAS'!$F$15:$G$23,2,FALSE),"")</f>
        <v/>
      </c>
      <c r="O11" s="283"/>
    </row>
    <row r="12" spans="1:15" s="399" customFormat="1" ht="12.75" x14ac:dyDescent="0.2">
      <c r="A12" s="283"/>
      <c r="B12" s="374" t="s">
        <v>343</v>
      </c>
      <c r="C12" s="371"/>
      <c r="D12" s="377"/>
      <c r="E12" s="366"/>
      <c r="F12" s="401"/>
      <c r="G12" s="763"/>
      <c r="H12" s="764"/>
      <c r="I12" s="369"/>
      <c r="K12" s="412"/>
      <c r="L12" s="411"/>
      <c r="M12" s="642">
        <f t="shared" si="0"/>
        <v>0</v>
      </c>
      <c r="N12" s="643" t="str">
        <f>IF(K12&lt;&gt;0,VLOOKUP(M12,'Administracion LISTAS'!$F$15:$G$23,2,FALSE),"")</f>
        <v/>
      </c>
      <c r="O12" s="283"/>
    </row>
    <row r="13" spans="1:15" s="399" customFormat="1" ht="12.75" x14ac:dyDescent="0.2">
      <c r="A13" s="283"/>
      <c r="B13" s="374" t="s">
        <v>344</v>
      </c>
      <c r="C13" s="371"/>
      <c r="D13" s="377"/>
      <c r="E13" s="366"/>
      <c r="F13" s="401"/>
      <c r="G13" s="763"/>
      <c r="H13" s="764"/>
      <c r="I13" s="369"/>
      <c r="K13" s="412"/>
      <c r="L13" s="411"/>
      <c r="M13" s="642">
        <f t="shared" si="0"/>
        <v>0</v>
      </c>
      <c r="N13" s="643" t="str">
        <f>IF(K13&lt;&gt;0,VLOOKUP(M13,'Administracion LISTAS'!$F$15:$G$23,2,FALSE),"")</f>
        <v/>
      </c>
      <c r="O13" s="283"/>
    </row>
    <row r="14" spans="1:15" s="399" customFormat="1" ht="12.75" x14ac:dyDescent="0.2">
      <c r="A14" s="283"/>
      <c r="B14" s="374" t="s">
        <v>345</v>
      </c>
      <c r="C14" s="380"/>
      <c r="D14" s="382"/>
      <c r="E14" s="366"/>
      <c r="F14" s="401"/>
      <c r="G14" s="763"/>
      <c r="H14" s="764"/>
      <c r="I14" s="369"/>
      <c r="K14" s="412"/>
      <c r="L14" s="411"/>
      <c r="M14" s="642">
        <f t="shared" si="0"/>
        <v>0</v>
      </c>
      <c r="N14" s="643" t="str">
        <f>IF(K14&lt;&gt;0,VLOOKUP(M14,'Administracion LISTAS'!$F$15:$G$23,2,FALSE),"")</f>
        <v/>
      </c>
      <c r="O14" s="283"/>
    </row>
    <row r="15" spans="1:15" s="399" customFormat="1" ht="12.75" x14ac:dyDescent="0.2">
      <c r="A15" s="283"/>
      <c r="B15" s="374" t="s">
        <v>346</v>
      </c>
      <c r="C15" s="381"/>
      <c r="D15" s="382"/>
      <c r="E15" s="366"/>
      <c r="F15" s="401"/>
      <c r="G15" s="763"/>
      <c r="H15" s="764"/>
      <c r="I15" s="369"/>
      <c r="K15" s="412"/>
      <c r="L15" s="411"/>
      <c r="M15" s="642">
        <f t="shared" si="0"/>
        <v>0</v>
      </c>
      <c r="N15" s="643" t="str">
        <f>IF(K15&lt;&gt;0,VLOOKUP(M15,'Administracion LISTAS'!$F$15:$G$23,2,FALSE),"")</f>
        <v/>
      </c>
      <c r="O15" s="283"/>
    </row>
    <row r="16" spans="1:15" s="399" customFormat="1" ht="12.75" x14ac:dyDescent="0.2">
      <c r="A16" s="283"/>
      <c r="B16" s="374" t="s">
        <v>347</v>
      </c>
      <c r="C16" s="381"/>
      <c r="D16" s="382"/>
      <c r="E16" s="366"/>
      <c r="F16" s="402"/>
      <c r="G16" s="763"/>
      <c r="H16" s="764"/>
      <c r="I16" s="394"/>
      <c r="K16" s="412"/>
      <c r="L16" s="411"/>
      <c r="M16" s="642">
        <f t="shared" si="0"/>
        <v>0</v>
      </c>
      <c r="N16" s="643" t="str">
        <f>IF(K16&lt;&gt;0,VLOOKUP(M16,'Administracion LISTAS'!$F$15:$G$23,2,FALSE),"")</f>
        <v/>
      </c>
      <c r="O16" s="283"/>
    </row>
    <row r="17" spans="1:15" s="399" customFormat="1" ht="12.75" x14ac:dyDescent="0.2">
      <c r="A17" s="283"/>
      <c r="B17" s="374" t="s">
        <v>348</v>
      </c>
      <c r="C17" s="381"/>
      <c r="D17" s="382"/>
      <c r="E17" s="366"/>
      <c r="F17" s="402"/>
      <c r="G17" s="763"/>
      <c r="H17" s="764"/>
      <c r="I17" s="397"/>
      <c r="K17" s="412"/>
      <c r="L17" s="411"/>
      <c r="M17" s="642">
        <f t="shared" si="0"/>
        <v>0</v>
      </c>
      <c r="N17" s="643" t="str">
        <f>IF(K17&lt;&gt;0,VLOOKUP(M17,'Administracion LISTAS'!$F$15:$G$23,2,FALSE),"")</f>
        <v/>
      </c>
      <c r="O17" s="283"/>
    </row>
    <row r="18" spans="1:15" s="279" customFormat="1" ht="16.5" x14ac:dyDescent="0.3">
      <c r="B18" s="428"/>
      <c r="D18" s="387"/>
      <c r="F18" s="761"/>
      <c r="G18" s="761"/>
    </row>
    <row r="19" spans="1:15" s="279" customFormat="1" ht="14.25" hidden="1" customHeight="1" x14ac:dyDescent="0.3">
      <c r="B19" s="428"/>
      <c r="D19" s="387"/>
      <c r="F19" s="762"/>
      <c r="G19" s="762"/>
    </row>
    <row r="20" spans="1:15" s="279" customFormat="1" ht="14.25" hidden="1" customHeight="1" x14ac:dyDescent="0.3">
      <c r="B20" s="428"/>
      <c r="D20" s="387"/>
      <c r="F20" s="762"/>
      <c r="G20" s="762"/>
    </row>
    <row r="21" spans="1:15" s="279" customFormat="1" ht="14.25" hidden="1" customHeight="1" x14ac:dyDescent="0.3">
      <c r="B21" s="428"/>
      <c r="D21" s="387"/>
      <c r="F21" s="762"/>
      <c r="G21" s="762"/>
    </row>
    <row r="22" spans="1:15" s="279" customFormat="1" ht="14.25" hidden="1" customHeight="1" x14ac:dyDescent="0.3">
      <c r="B22" s="428"/>
      <c r="D22" s="387"/>
      <c r="F22" s="762"/>
      <c r="G22" s="762"/>
    </row>
    <row r="23" spans="1:15" s="279" customFormat="1" ht="0" hidden="1" customHeight="1" x14ac:dyDescent="0.3">
      <c r="B23" s="428"/>
      <c r="D23" s="387"/>
    </row>
    <row r="24" spans="1:15" s="279" customFormat="1" ht="0" hidden="1" customHeight="1" x14ac:dyDescent="0.3">
      <c r="B24" s="428"/>
      <c r="D24" s="387"/>
    </row>
    <row r="25" spans="1:15" s="279" customFormat="1" ht="0" hidden="1" customHeight="1" x14ac:dyDescent="0.3">
      <c r="B25" s="428"/>
      <c r="D25" s="387"/>
    </row>
    <row r="26" spans="1:15" s="279" customFormat="1" ht="0" hidden="1" customHeight="1" x14ac:dyDescent="0.3">
      <c r="B26" s="428"/>
      <c r="D26" s="387"/>
    </row>
    <row r="27" spans="1:15" s="279" customFormat="1" ht="0" hidden="1" customHeight="1" x14ac:dyDescent="0.3">
      <c r="B27" s="428"/>
      <c r="D27" s="387"/>
    </row>
    <row r="28" spans="1:15" s="279" customFormat="1" ht="0" hidden="1" customHeight="1" x14ac:dyDescent="0.3">
      <c r="B28" s="428"/>
      <c r="D28" s="387"/>
    </row>
    <row r="29" spans="1:15" s="279" customFormat="1" ht="0" hidden="1" customHeight="1" x14ac:dyDescent="0.3">
      <c r="B29" s="428"/>
      <c r="D29" s="387"/>
    </row>
    <row r="30" spans="1:15" s="279" customFormat="1" ht="0" hidden="1" customHeight="1" x14ac:dyDescent="0.3">
      <c r="B30" s="428"/>
      <c r="D30" s="387"/>
    </row>
    <row r="31" spans="1:15" s="279" customFormat="1" ht="0" hidden="1" customHeight="1" x14ac:dyDescent="0.3">
      <c r="B31" s="428"/>
      <c r="D31" s="387"/>
    </row>
    <row r="32" spans="1:15" s="279" customFormat="1" ht="0" hidden="1" customHeight="1" x14ac:dyDescent="0.3">
      <c r="B32" s="428"/>
      <c r="D32" s="387"/>
    </row>
    <row r="33" spans="2:4" s="279" customFormat="1" ht="0" hidden="1" customHeight="1" x14ac:dyDescent="0.3">
      <c r="B33" s="428"/>
      <c r="D33" s="387"/>
    </row>
    <row r="34" spans="2:4" s="279" customFormat="1" ht="0" hidden="1" customHeight="1" x14ac:dyDescent="0.3">
      <c r="B34" s="428"/>
      <c r="D34" s="387"/>
    </row>
    <row r="35" spans="2:4" s="279" customFormat="1" ht="0" hidden="1" customHeight="1" x14ac:dyDescent="0.3">
      <c r="B35" s="428"/>
      <c r="D35" s="387"/>
    </row>
    <row r="36" spans="2:4" s="279" customFormat="1" ht="0" hidden="1" customHeight="1" x14ac:dyDescent="0.3">
      <c r="B36" s="428"/>
      <c r="D36" s="387"/>
    </row>
  </sheetData>
  <mergeCells count="23">
    <mergeCell ref="B1:O1"/>
    <mergeCell ref="G13:H13"/>
    <mergeCell ref="G14:H14"/>
    <mergeCell ref="G15:H15"/>
    <mergeCell ref="G16:H16"/>
    <mergeCell ref="M7:N7"/>
    <mergeCell ref="G12:H12"/>
    <mergeCell ref="G7:H7"/>
    <mergeCell ref="G8:H8"/>
    <mergeCell ref="G9:H9"/>
    <mergeCell ref="G10:H10"/>
    <mergeCell ref="G11:H11"/>
    <mergeCell ref="B5:N5"/>
    <mergeCell ref="B6:N6"/>
    <mergeCell ref="F18:G22"/>
    <mergeCell ref="M2:N3"/>
    <mergeCell ref="M4:N4"/>
    <mergeCell ref="B2:C3"/>
    <mergeCell ref="B4:C4"/>
    <mergeCell ref="D2:L2"/>
    <mergeCell ref="D3:L3"/>
    <mergeCell ref="D4:L4"/>
    <mergeCell ref="G17:H17"/>
  </mergeCells>
  <phoneticPr fontId="16" type="noConversion"/>
  <conditionalFormatting sqref="K8:K17">
    <cfRule type="cellIs" dxfId="14" priority="11" operator="equal">
      <formula>"Alta -5"</formula>
    </cfRule>
    <cfRule type="cellIs" dxfId="13" priority="13" operator="equal">
      <formula>"Baja -1"</formula>
    </cfRule>
    <cfRule type="cellIs" dxfId="12" priority="14" operator="equal">
      <formula>"Media -3"</formula>
    </cfRule>
  </conditionalFormatting>
  <conditionalFormatting sqref="L8:L17">
    <cfRule type="cellIs" dxfId="11" priority="8" operator="equal">
      <formula>"Medio -3"</formula>
    </cfRule>
    <cfRule type="cellIs" dxfId="10" priority="9" operator="equal">
      <formula>"Alto -5"</formula>
    </cfRule>
    <cfRule type="cellIs" dxfId="9" priority="10" operator="equal">
      <formula>"Bajo -1"</formula>
    </cfRule>
  </conditionalFormatting>
  <conditionalFormatting sqref="M8:M17">
    <cfRule type="cellIs" dxfId="8" priority="1" operator="between">
      <formula>1</formula>
      <formula>5</formula>
    </cfRule>
    <cfRule type="cellIs" dxfId="7" priority="2" operator="between">
      <formula>6</formula>
      <formula>14</formula>
    </cfRule>
    <cfRule type="cellIs" dxfId="6" priority="3" operator="between">
      <formula>15</formula>
      <formula>25</formula>
    </cfRule>
  </conditionalFormatting>
  <conditionalFormatting sqref="N8:N17">
    <cfRule type="containsText" dxfId="5" priority="4" operator="containsText" text="Riesgo Bajo">
      <formula>NOT(ISERROR(SEARCH("Riesgo Bajo",N8)))</formula>
    </cfRule>
    <cfRule type="containsText" dxfId="4" priority="5" operator="containsText" text="Riesgo Moderado">
      <formula>NOT(ISERROR(SEARCH("Riesgo Moderado",N8)))</formula>
    </cfRule>
    <cfRule type="containsText" dxfId="3" priority="6" operator="containsText" text="Riesgo Alto">
      <formula>NOT(ISERROR(SEARCH("Riesgo Alto",N8)))</formula>
    </cfRule>
  </conditionalFormatting>
  <dataValidations count="1">
    <dataValidation allowBlank="1" showInputMessage="1" showErrorMessage="1" sqref="N8:N17" xr:uid="{ACC9092B-88B1-4DDB-88A0-877CF7A0E6AD}"/>
  </dataValidations>
  <hyperlinks>
    <hyperlink ref="B5" location="PORTADA!A1" display="Ir a Portada" xr:uid="{46CDA6AB-1202-4762-A6A8-A13861585A74}"/>
  </hyperlinks>
  <pageMargins left="0.7" right="0.7" top="0.75" bottom="0.75" header="0.3" footer="0.3"/>
  <pageSetup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5561946-E4DF-4B19-B685-9DC3C4B85866}">
          <x14:formula1>
            <xm:f>'Administracion LISTAS'!$B$5:$B$7</xm:f>
          </x14:formula1>
          <xm:sqref>K8:K17</xm:sqref>
        </x14:dataValidation>
        <x14:dataValidation type="list" allowBlank="1" showInputMessage="1" showErrorMessage="1" xr:uid="{4185C46E-6ACF-4027-8A1A-A954262556E7}">
          <x14:formula1>
            <xm:f>'Administracion LISTAS'!$B$10:$B$12</xm:f>
          </x14:formula1>
          <xm:sqref>L8:L17</xm:sqref>
        </x14:dataValidation>
        <x14:dataValidation type="list" allowBlank="1" showInputMessage="1" showErrorMessage="1" xr:uid="{2FB10BF7-266A-4214-8F6C-732332256FB7}">
          <x14:formula1>
            <xm:f>'Administracion LISTAS'!$H$15:$H$20</xm:f>
          </x14:formula1>
          <xm:sqref>M8:M17</xm:sqref>
        </x14:dataValidation>
        <x14:dataValidation type="list" allowBlank="1" showInputMessage="1" showErrorMessage="1" xr:uid="{DDD38D57-65F7-413C-B928-B29911E5830B}">
          <x14:formula1>
            <xm:f>'Administracion LISTAS'!$B$26:$B$33</xm:f>
          </x14:formula1>
          <xm:sqref>E8:E17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9C6D-C97F-4E3C-B591-F0E972B62763}">
  <sheetPr>
    <tabColor theme="0"/>
  </sheetPr>
  <dimension ref="A1:O53"/>
  <sheetViews>
    <sheetView showGridLines="0" zoomScaleNormal="100" workbookViewId="0">
      <selection activeCell="L5" sqref="L5"/>
    </sheetView>
  </sheetViews>
  <sheetFormatPr baseColWidth="10" defaultColWidth="0" defaultRowHeight="15.75" zeroHeight="1" x14ac:dyDescent="0.25"/>
  <cols>
    <col min="1" max="1" width="1.42578125" style="281" customWidth="1"/>
    <col min="2" max="2" width="6.28515625" style="384" customWidth="1"/>
    <col min="3" max="3" width="23.85546875" style="280" customWidth="1"/>
    <col min="4" max="4" width="25" style="507" customWidth="1"/>
    <col min="5" max="9" width="11" style="280" customWidth="1"/>
    <col min="10" max="10" width="0.28515625" style="280" customWidth="1"/>
    <col min="11" max="11" width="0.85546875" style="280" customWidth="1"/>
    <col min="12" max="12" width="15.42578125" style="280" customWidth="1"/>
    <col min="13" max="13" width="5.42578125" style="280" customWidth="1"/>
    <col min="14" max="14" width="11.5703125" style="280" customWidth="1"/>
    <col min="15" max="15" width="3.140625" style="281" customWidth="1"/>
    <col min="16" max="16384" width="0" style="280" hidden="1"/>
  </cols>
  <sheetData>
    <row r="1" spans="1:15" x14ac:dyDescent="0.25"/>
    <row r="2" spans="1:15" s="517" customFormat="1" ht="31.5" customHeight="1" x14ac:dyDescent="0.25">
      <c r="B2" s="673" t="s">
        <v>265</v>
      </c>
      <c r="C2" s="673"/>
      <c r="D2" s="671" t="s">
        <v>433</v>
      </c>
      <c r="E2" s="671"/>
      <c r="F2" s="671"/>
      <c r="G2" s="671"/>
      <c r="H2" s="671"/>
      <c r="I2" s="671"/>
      <c r="J2" s="671"/>
      <c r="K2" s="671"/>
      <c r="L2" s="769"/>
      <c r="M2" s="769"/>
      <c r="N2" s="769"/>
      <c r="O2" s="575"/>
    </row>
    <row r="3" spans="1:15" s="517" customFormat="1" ht="17.25" customHeight="1" x14ac:dyDescent="0.25">
      <c r="A3" s="518"/>
      <c r="B3" s="673"/>
      <c r="C3" s="673"/>
      <c r="D3" s="672" t="s">
        <v>430</v>
      </c>
      <c r="E3" s="672"/>
      <c r="F3" s="672"/>
      <c r="G3" s="672"/>
      <c r="H3" s="672"/>
      <c r="I3" s="672"/>
      <c r="J3" s="672"/>
      <c r="K3" s="672"/>
      <c r="L3" s="769"/>
      <c r="M3" s="769"/>
      <c r="N3" s="769"/>
      <c r="O3" s="575"/>
    </row>
    <row r="4" spans="1:15" s="517" customFormat="1" ht="17.25" customHeight="1" x14ac:dyDescent="0.25">
      <c r="B4" s="670" t="s">
        <v>431</v>
      </c>
      <c r="C4" s="670"/>
      <c r="D4" s="670" t="s">
        <v>435</v>
      </c>
      <c r="E4" s="670"/>
      <c r="F4" s="670"/>
      <c r="G4" s="670"/>
      <c r="H4" s="670"/>
      <c r="I4" s="670"/>
      <c r="J4" s="670"/>
      <c r="K4" s="670"/>
      <c r="L4" s="670" t="s">
        <v>434</v>
      </c>
      <c r="M4" s="670"/>
      <c r="N4" s="670"/>
      <c r="O4" s="575"/>
    </row>
    <row r="5" spans="1:15" s="281" customFormat="1" ht="18.75" customHeight="1" x14ac:dyDescent="0.25">
      <c r="B5" s="282"/>
      <c r="D5" s="403"/>
    </row>
    <row r="6" spans="1:15" s="281" customFormat="1" x14ac:dyDescent="0.25">
      <c r="B6" s="768" t="s">
        <v>247</v>
      </c>
      <c r="C6" s="768"/>
      <c r="D6" s="768"/>
      <c r="E6" s="501"/>
      <c r="F6" s="501"/>
      <c r="G6" s="501"/>
      <c r="H6" s="501"/>
      <c r="I6" s="501"/>
      <c r="J6" s="501"/>
      <c r="K6" s="501"/>
      <c r="L6" s="288"/>
      <c r="M6" s="288"/>
      <c r="N6" s="502" t="s">
        <v>261</v>
      </c>
    </row>
    <row r="7" spans="1:15" s="281" customFormat="1" ht="25.5" x14ac:dyDescent="0.25">
      <c r="B7" s="596" t="s">
        <v>415</v>
      </c>
      <c r="C7" s="597" t="s">
        <v>349</v>
      </c>
      <c r="D7" s="596" t="s">
        <v>350</v>
      </c>
      <c r="E7" s="757" t="s">
        <v>351</v>
      </c>
      <c r="F7" s="757"/>
      <c r="G7" s="757"/>
      <c r="H7" s="757"/>
      <c r="I7" s="757"/>
      <c r="J7" s="598"/>
      <c r="K7" s="757" t="s">
        <v>352</v>
      </c>
      <c r="L7" s="757"/>
      <c r="M7" s="757"/>
      <c r="N7" s="757"/>
    </row>
    <row r="8" spans="1:15" s="498" customFormat="1" x14ac:dyDescent="0.25">
      <c r="B8" s="503"/>
      <c r="C8" s="504"/>
      <c r="D8" s="505"/>
      <c r="E8" s="770"/>
      <c r="F8" s="770"/>
      <c r="G8" s="770"/>
      <c r="H8" s="770"/>
      <c r="I8" s="771"/>
      <c r="J8" s="499"/>
      <c r="K8" s="772"/>
      <c r="L8" s="773"/>
      <c r="M8" s="773"/>
      <c r="N8" s="774"/>
    </row>
    <row r="9" spans="1:15" s="498" customFormat="1" x14ac:dyDescent="0.25">
      <c r="B9" s="503"/>
      <c r="C9" s="504"/>
      <c r="D9" s="505"/>
      <c r="E9" s="775"/>
      <c r="F9" s="775"/>
      <c r="G9" s="775"/>
      <c r="H9" s="775"/>
      <c r="I9" s="776"/>
      <c r="J9" s="499"/>
      <c r="K9" s="777"/>
      <c r="L9" s="778"/>
      <c r="M9" s="778"/>
      <c r="N9" s="779"/>
    </row>
    <row r="10" spans="1:15" s="498" customFormat="1" x14ac:dyDescent="0.25">
      <c r="B10" s="503"/>
      <c r="C10" s="504"/>
      <c r="D10" s="505"/>
      <c r="E10" s="775"/>
      <c r="F10" s="775"/>
      <c r="G10" s="775"/>
      <c r="H10" s="775"/>
      <c r="I10" s="776"/>
      <c r="J10" s="499"/>
      <c r="K10" s="777"/>
      <c r="L10" s="778"/>
      <c r="M10" s="778"/>
      <c r="N10" s="779"/>
    </row>
    <row r="11" spans="1:15" s="498" customFormat="1" x14ac:dyDescent="0.25">
      <c r="B11" s="503"/>
      <c r="C11" s="504"/>
      <c r="D11" s="505"/>
      <c r="E11" s="775"/>
      <c r="F11" s="775"/>
      <c r="G11" s="775"/>
      <c r="H11" s="775"/>
      <c r="I11" s="776"/>
      <c r="J11" s="499"/>
      <c r="K11" s="777"/>
      <c r="L11" s="778"/>
      <c r="M11" s="778"/>
      <c r="N11" s="779"/>
    </row>
    <row r="12" spans="1:15" s="498" customFormat="1" x14ac:dyDescent="0.25">
      <c r="B12" s="503"/>
      <c r="C12" s="506"/>
      <c r="D12" s="505"/>
      <c r="E12" s="775"/>
      <c r="F12" s="775"/>
      <c r="G12" s="775"/>
      <c r="H12" s="775"/>
      <c r="I12" s="776"/>
      <c r="J12" s="499"/>
      <c r="K12" s="777"/>
      <c r="L12" s="778"/>
      <c r="M12" s="778"/>
      <c r="N12" s="779"/>
    </row>
    <row r="13" spans="1:15" s="281" customFormat="1" x14ac:dyDescent="0.25">
      <c r="B13" s="282"/>
      <c r="D13" s="403"/>
    </row>
    <row r="14" spans="1:15" s="281" customFormat="1" ht="14.25" customHeight="1" x14ac:dyDescent="0.25">
      <c r="B14" s="282"/>
      <c r="D14" s="403"/>
    </row>
    <row r="15" spans="1:15" s="281" customFormat="1" x14ac:dyDescent="0.25">
      <c r="B15" s="780" t="s">
        <v>353</v>
      </c>
      <c r="C15" s="781"/>
      <c r="D15" s="782"/>
      <c r="E15" s="783" t="s">
        <v>354</v>
      </c>
      <c r="F15" s="783"/>
      <c r="G15" s="783"/>
      <c r="H15" s="784"/>
    </row>
    <row r="16" spans="1:15" s="281" customFormat="1" x14ac:dyDescent="0.25">
      <c r="B16" s="780" t="s">
        <v>355</v>
      </c>
      <c r="C16" s="781"/>
      <c r="D16" s="782"/>
      <c r="E16" s="785" t="s">
        <v>356</v>
      </c>
      <c r="F16" s="785"/>
      <c r="G16" s="785"/>
      <c r="H16" s="786"/>
    </row>
    <row r="17" spans="2:4" s="281" customFormat="1" ht="15.75" customHeight="1" x14ac:dyDescent="0.25">
      <c r="B17" s="282"/>
      <c r="D17" s="403"/>
    </row>
    <row r="18" spans="2:4" s="281" customFormat="1" hidden="1" x14ac:dyDescent="0.25">
      <c r="B18" s="282"/>
      <c r="D18" s="403"/>
    </row>
    <row r="19" spans="2:4" s="281" customFormat="1" hidden="1" x14ac:dyDescent="0.25">
      <c r="B19" s="282"/>
      <c r="D19" s="403"/>
    </row>
    <row r="20" spans="2:4" s="281" customFormat="1" hidden="1" x14ac:dyDescent="0.25">
      <c r="B20" s="282"/>
      <c r="D20" s="403"/>
    </row>
    <row r="21" spans="2:4" s="281" customFormat="1" hidden="1" x14ac:dyDescent="0.25">
      <c r="B21" s="282"/>
      <c r="D21" s="403"/>
    </row>
    <row r="22" spans="2:4" s="281" customFormat="1" hidden="1" x14ac:dyDescent="0.25">
      <c r="B22" s="282"/>
      <c r="D22" s="403"/>
    </row>
    <row r="23" spans="2:4" s="281" customFormat="1" hidden="1" x14ac:dyDescent="0.25">
      <c r="B23" s="282"/>
      <c r="D23" s="403"/>
    </row>
    <row r="24" spans="2:4" s="281" customFormat="1" hidden="1" x14ac:dyDescent="0.25">
      <c r="B24" s="282"/>
      <c r="D24" s="403"/>
    </row>
    <row r="25" spans="2:4" s="281" customFormat="1" hidden="1" x14ac:dyDescent="0.25">
      <c r="B25" s="282"/>
      <c r="D25" s="403"/>
    </row>
    <row r="26" spans="2:4" s="281" customFormat="1" hidden="1" x14ac:dyDescent="0.25">
      <c r="B26" s="282"/>
      <c r="D26" s="403"/>
    </row>
    <row r="27" spans="2:4" s="281" customFormat="1" hidden="1" x14ac:dyDescent="0.25">
      <c r="B27" s="282"/>
      <c r="D27" s="403"/>
    </row>
    <row r="28" spans="2:4" s="281" customFormat="1" hidden="1" x14ac:dyDescent="0.25">
      <c r="B28" s="282"/>
      <c r="D28" s="403"/>
    </row>
    <row r="29" spans="2:4" s="281" customFormat="1" hidden="1" x14ac:dyDescent="0.25">
      <c r="B29" s="282"/>
      <c r="D29" s="403"/>
    </row>
    <row r="30" spans="2:4" s="281" customFormat="1" hidden="1" x14ac:dyDescent="0.25">
      <c r="B30" s="282"/>
      <c r="D30" s="403"/>
    </row>
    <row r="31" spans="2:4" s="281" customFormat="1" hidden="1" x14ac:dyDescent="0.25">
      <c r="B31" s="282"/>
      <c r="D31" s="403"/>
    </row>
    <row r="35" spans="2:14" ht="17.25" hidden="1" customHeight="1" x14ac:dyDescent="0.25">
      <c r="B35" s="282"/>
      <c r="C35" s="281"/>
      <c r="D35" s="403"/>
      <c r="E35" s="281"/>
      <c r="F35" s="281"/>
      <c r="G35" s="281"/>
      <c r="H35" s="281"/>
      <c r="I35" s="281"/>
      <c r="J35" s="281"/>
      <c r="K35" s="281"/>
      <c r="L35" s="281"/>
      <c r="M35" s="281"/>
      <c r="N35" s="281"/>
    </row>
    <row r="36" spans="2:14" ht="19.5" hidden="1" customHeight="1" x14ac:dyDescent="0.25">
      <c r="B36" s="282"/>
      <c r="C36" s="281"/>
      <c r="D36" s="403"/>
      <c r="E36" s="281"/>
      <c r="F36" s="281"/>
      <c r="G36" s="281"/>
      <c r="H36" s="281"/>
      <c r="I36" s="281"/>
      <c r="J36" s="281"/>
      <c r="K36" s="281"/>
      <c r="L36" s="281"/>
      <c r="M36" s="281"/>
      <c r="N36" s="281"/>
    </row>
    <row r="37" spans="2:14" hidden="1" x14ac:dyDescent="0.25">
      <c r="B37" s="282"/>
      <c r="C37" s="281"/>
      <c r="D37" s="403"/>
      <c r="E37" s="281"/>
      <c r="F37" s="281"/>
      <c r="G37" s="281"/>
      <c r="H37" s="281"/>
      <c r="I37" s="281"/>
      <c r="J37" s="281"/>
      <c r="K37" s="281"/>
      <c r="L37" s="281"/>
      <c r="M37" s="281"/>
      <c r="N37" s="281"/>
    </row>
    <row r="38" spans="2:14" hidden="1" x14ac:dyDescent="0.25">
      <c r="B38" s="282"/>
      <c r="C38" s="281"/>
      <c r="D38" s="403"/>
      <c r="E38" s="281"/>
      <c r="F38" s="281"/>
      <c r="G38" s="281"/>
      <c r="H38" s="281"/>
      <c r="I38" s="281"/>
      <c r="J38" s="281"/>
      <c r="K38" s="281"/>
      <c r="L38" s="281"/>
      <c r="M38" s="281"/>
      <c r="N38" s="281"/>
    </row>
    <row r="39" spans="2:14" hidden="1" x14ac:dyDescent="0.25">
      <c r="B39" s="282"/>
      <c r="C39" s="281"/>
      <c r="D39" s="403"/>
      <c r="E39" s="281"/>
      <c r="F39" s="281"/>
      <c r="G39" s="281"/>
      <c r="H39" s="281"/>
      <c r="I39" s="281"/>
      <c r="J39" s="281"/>
      <c r="K39" s="281"/>
      <c r="L39" s="281"/>
      <c r="M39" s="281"/>
      <c r="N39" s="281"/>
    </row>
    <row r="40" spans="2:14" hidden="1" x14ac:dyDescent="0.25">
      <c r="B40" s="282"/>
      <c r="C40" s="281"/>
      <c r="D40" s="403"/>
      <c r="E40" s="281"/>
      <c r="F40" s="281"/>
      <c r="G40" s="281"/>
      <c r="H40" s="281"/>
      <c r="I40" s="281"/>
      <c r="J40" s="281"/>
      <c r="K40" s="281"/>
      <c r="L40" s="281"/>
      <c r="M40" s="281"/>
      <c r="N40" s="281"/>
    </row>
    <row r="41" spans="2:14" hidden="1" x14ac:dyDescent="0.25">
      <c r="B41" s="282"/>
      <c r="C41" s="281"/>
      <c r="D41" s="403"/>
      <c r="E41" s="281"/>
      <c r="F41" s="281"/>
      <c r="G41" s="281"/>
      <c r="H41" s="281"/>
      <c r="I41" s="281"/>
      <c r="J41" s="281"/>
      <c r="K41" s="281"/>
      <c r="L41" s="281"/>
      <c r="M41" s="281"/>
      <c r="N41" s="281"/>
    </row>
    <row r="42" spans="2:14" hidden="1" x14ac:dyDescent="0.25">
      <c r="B42" s="282"/>
      <c r="C42" s="281"/>
      <c r="D42" s="403"/>
      <c r="E42" s="281"/>
      <c r="F42" s="281"/>
      <c r="G42" s="281"/>
      <c r="H42" s="281"/>
      <c r="I42" s="281"/>
      <c r="J42" s="281"/>
      <c r="K42" s="281"/>
      <c r="L42" s="281"/>
      <c r="M42" s="281"/>
      <c r="N42" s="281"/>
    </row>
    <row r="43" spans="2:14" hidden="1" x14ac:dyDescent="0.25">
      <c r="B43" s="282"/>
      <c r="C43" s="281"/>
      <c r="D43" s="403"/>
      <c r="E43" s="281"/>
      <c r="F43" s="281"/>
      <c r="G43" s="281"/>
      <c r="H43" s="281"/>
      <c r="I43" s="281"/>
      <c r="J43" s="281"/>
      <c r="K43" s="281"/>
      <c r="L43" s="281"/>
      <c r="M43" s="281"/>
      <c r="N43" s="281"/>
    </row>
    <row r="44" spans="2:14" hidden="1" x14ac:dyDescent="0.25">
      <c r="B44" s="282"/>
      <c r="C44" s="281"/>
      <c r="D44" s="403"/>
      <c r="E44" s="281"/>
      <c r="F44" s="281"/>
      <c r="G44" s="281"/>
      <c r="H44" s="281"/>
      <c r="I44" s="281"/>
      <c r="J44" s="281"/>
      <c r="K44" s="281"/>
      <c r="L44" s="281"/>
      <c r="M44" s="281"/>
      <c r="N44" s="281"/>
    </row>
    <row r="45" spans="2:14" hidden="1" x14ac:dyDescent="0.25">
      <c r="B45" s="282"/>
      <c r="C45" s="281"/>
      <c r="D45" s="403"/>
      <c r="E45" s="281"/>
      <c r="F45" s="281"/>
      <c r="G45" s="281"/>
      <c r="H45" s="281"/>
      <c r="I45" s="281"/>
      <c r="J45" s="281"/>
      <c r="K45" s="281"/>
      <c r="L45" s="281"/>
      <c r="M45" s="281"/>
      <c r="N45" s="281"/>
    </row>
    <row r="46" spans="2:14" hidden="1" x14ac:dyDescent="0.25">
      <c r="B46" s="282"/>
      <c r="C46" s="281"/>
      <c r="D46" s="403"/>
      <c r="E46" s="281"/>
      <c r="F46" s="281"/>
      <c r="G46" s="281"/>
      <c r="H46" s="281"/>
      <c r="I46" s="281"/>
      <c r="J46" s="281"/>
      <c r="K46" s="281"/>
      <c r="L46" s="281"/>
      <c r="M46" s="281"/>
      <c r="N46" s="281"/>
    </row>
    <row r="47" spans="2:14" hidden="1" x14ac:dyDescent="0.25">
      <c r="B47" s="282"/>
      <c r="C47" s="281"/>
      <c r="D47" s="403"/>
      <c r="E47" s="281"/>
      <c r="F47" s="281"/>
      <c r="G47" s="281"/>
      <c r="H47" s="281"/>
      <c r="I47" s="281"/>
      <c r="J47" s="281"/>
      <c r="K47" s="281"/>
      <c r="L47" s="281"/>
      <c r="M47" s="281"/>
      <c r="N47" s="281"/>
    </row>
    <row r="48" spans="2:14" hidden="1" x14ac:dyDescent="0.25">
      <c r="B48" s="282"/>
      <c r="C48" s="281"/>
      <c r="D48" s="403"/>
      <c r="E48" s="281"/>
      <c r="F48" s="281"/>
      <c r="G48" s="281"/>
      <c r="H48" s="281"/>
      <c r="I48" s="281"/>
      <c r="J48" s="281"/>
      <c r="K48" s="281"/>
      <c r="L48" s="281"/>
      <c r="M48" s="281"/>
      <c r="N48" s="281"/>
    </row>
    <row r="49" spans="2:14" ht="8.25" hidden="1" customHeight="1" x14ac:dyDescent="0.25">
      <c r="B49" s="282"/>
      <c r="C49" s="281"/>
      <c r="D49" s="403"/>
      <c r="E49" s="281"/>
      <c r="F49" s="281"/>
      <c r="G49" s="281"/>
      <c r="H49" s="281"/>
      <c r="I49" s="281"/>
      <c r="J49" s="281"/>
      <c r="K49" s="281"/>
      <c r="L49" s="281"/>
      <c r="M49" s="281"/>
      <c r="N49" s="281"/>
    </row>
    <row r="50" spans="2:14" ht="8.25" hidden="1" customHeight="1" x14ac:dyDescent="0.25">
      <c r="B50" s="282"/>
      <c r="C50" s="281"/>
      <c r="D50" s="403"/>
      <c r="E50" s="281"/>
      <c r="F50" s="281"/>
      <c r="G50" s="281"/>
      <c r="H50" s="281"/>
      <c r="I50" s="281"/>
      <c r="J50" s="281"/>
      <c r="K50" s="281"/>
      <c r="L50" s="281"/>
      <c r="M50" s="281"/>
      <c r="N50" s="281"/>
    </row>
    <row r="51" spans="2:14" ht="8.25" hidden="1" customHeight="1" x14ac:dyDescent="0.25">
      <c r="B51" s="282"/>
      <c r="C51" s="281"/>
      <c r="D51" s="403"/>
      <c r="E51" s="281"/>
      <c r="F51" s="281"/>
      <c r="G51" s="281"/>
      <c r="H51" s="281"/>
      <c r="I51" s="281"/>
      <c r="J51" s="281"/>
      <c r="K51" s="281"/>
      <c r="L51" s="281"/>
      <c r="M51" s="281"/>
      <c r="N51" s="281"/>
    </row>
    <row r="52" spans="2:14" ht="8.25" hidden="1" customHeight="1" x14ac:dyDescent="0.25">
      <c r="B52" s="282"/>
      <c r="C52" s="281"/>
      <c r="D52" s="403"/>
      <c r="E52" s="281"/>
      <c r="F52" s="281"/>
      <c r="G52" s="281"/>
      <c r="H52" s="281"/>
      <c r="I52" s="281"/>
      <c r="J52" s="281"/>
      <c r="K52" s="281"/>
      <c r="L52" s="281"/>
      <c r="M52" s="281"/>
      <c r="N52" s="281"/>
    </row>
    <row r="53" spans="2:14" ht="8.25" hidden="1" customHeight="1" x14ac:dyDescent="0.25">
      <c r="B53" s="282"/>
      <c r="C53" s="281"/>
      <c r="D53" s="403"/>
      <c r="E53" s="281"/>
      <c r="F53" s="281"/>
      <c r="G53" s="281"/>
      <c r="H53" s="281"/>
      <c r="I53" s="281"/>
      <c r="J53" s="281"/>
      <c r="K53" s="281"/>
      <c r="L53" s="281"/>
      <c r="M53" s="281"/>
      <c r="N53" s="281"/>
    </row>
  </sheetData>
  <mergeCells count="24">
    <mergeCell ref="E12:I12"/>
    <mergeCell ref="K12:N12"/>
    <mergeCell ref="B15:D15"/>
    <mergeCell ref="E15:H15"/>
    <mergeCell ref="B16:D16"/>
    <mergeCell ref="E16:H16"/>
    <mergeCell ref="E9:I9"/>
    <mergeCell ref="K9:N9"/>
    <mergeCell ref="K10:N10"/>
    <mergeCell ref="E11:I11"/>
    <mergeCell ref="K11:N11"/>
    <mergeCell ref="E10:I10"/>
    <mergeCell ref="B6:D6"/>
    <mergeCell ref="E7:I7"/>
    <mergeCell ref="K7:N7"/>
    <mergeCell ref="E8:I8"/>
    <mergeCell ref="K8:N8"/>
    <mergeCell ref="B2:C3"/>
    <mergeCell ref="B4:C4"/>
    <mergeCell ref="D2:K2"/>
    <mergeCell ref="D3:K3"/>
    <mergeCell ref="L2:N3"/>
    <mergeCell ref="D4:K4"/>
    <mergeCell ref="L4:N4"/>
  </mergeCells>
  <conditionalFormatting sqref="K8:K12">
    <cfRule type="cellIs" dxfId="2" priority="1" operator="equal">
      <formula>"Alta -5"</formula>
    </cfRule>
    <cfRule type="cellIs" dxfId="1" priority="2" operator="equal">
      <formula>"Baja -1"</formula>
    </cfRule>
    <cfRule type="cellIs" dxfId="0" priority="3" operator="equal">
      <formula>"Media -3"</formula>
    </cfRule>
  </conditionalFormatting>
  <hyperlinks>
    <hyperlink ref="N6" location="PORTADA!A1" display="Ir a Portada" xr:uid="{0FFF4360-6333-4128-A552-19CCD9A4689B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50EFCBD19CC84EBA89BA6F3C2E7EBC" ma:contentTypeVersion="12" ma:contentTypeDescription="Crear nuevo documento." ma:contentTypeScope="" ma:versionID="ff5682d260e0b86c4c5732d31f0557bd">
  <xsd:schema xmlns:xsd="http://www.w3.org/2001/XMLSchema" xmlns:xs="http://www.w3.org/2001/XMLSchema" xmlns:p="http://schemas.microsoft.com/office/2006/metadata/properties" xmlns:ns2="8a193dd1-3b04-43e6-a8c1-ca273de0df03" xmlns:ns3="b215d373-4ab1-4c9a-82d3-9624ee888acd" targetNamespace="http://schemas.microsoft.com/office/2006/metadata/properties" ma:root="true" ma:fieldsID="3ab324f5ac853d91c1a9f50df451b486" ns2:_="" ns3:_="">
    <xsd:import namespace="8a193dd1-3b04-43e6-a8c1-ca273de0df03"/>
    <xsd:import namespace="b215d373-4ab1-4c9a-82d3-9624ee888a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93dd1-3b04-43e6-a8c1-ca273de0df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11E091-2FB7-42C4-926E-AB8E95174C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71BE41-016C-4672-80CB-5DB364658E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A87BF3-9C96-4BC5-B674-AC4B53715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93dd1-3b04-43e6-a8c1-ca273de0df03"/>
    <ds:schemaRef ds:uri="b215d373-4ab1-4c9a-82d3-9624ee888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Arquitectura</vt:lpstr>
      <vt:lpstr>Enlaces TI</vt:lpstr>
      <vt:lpstr>PORTADA</vt:lpstr>
      <vt:lpstr>1. Estructura EDT</vt:lpstr>
      <vt:lpstr>2. CRONOGRAMA GRAL</vt:lpstr>
      <vt:lpstr>3. MAT_ENTREGABLES</vt:lpstr>
      <vt:lpstr>4. MAT_INTERESADOS</vt:lpstr>
      <vt:lpstr>5. MAT_RIESGOS</vt:lpstr>
      <vt:lpstr>6. LECCIONES APRENDIDAS</vt:lpstr>
      <vt:lpstr>7. VALOR PUBLICO</vt:lpstr>
      <vt:lpstr>Config</vt:lpstr>
      <vt:lpstr>Administracion LISTAS</vt:lpstr>
      <vt:lpstr>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rebeca</dc:creator>
  <cp:keywords/>
  <dc:description/>
  <cp:lastModifiedBy>Cesar Leonardo Guevara Rodriguez</cp:lastModifiedBy>
  <cp:revision/>
  <cp:lastPrinted>2023-06-06T13:10:29Z</cp:lastPrinted>
  <dcterms:created xsi:type="dcterms:W3CDTF">2021-01-19T18:29:05Z</dcterms:created>
  <dcterms:modified xsi:type="dcterms:W3CDTF">2023-07-04T14:48:12Z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0x0101001050EFCBD19CC84EBA89BA6F3C2E7EBC</vt:lpwstr>
  </property>
</Properties>
</file>