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2024\Trabajo mes a mes 2024\Mes de Abril\Documentos para Actualizar Proceso GIF\"/>
    </mc:Choice>
  </mc:AlternateContent>
  <xr:revisionPtr revIDLastSave="0" documentId="8_{EEF35074-52B2-44F9-8BE3-58D2B768506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álculos $xQ" sheetId="8" state="hidden" r:id="rId1"/>
    <sheet name="Formato CCP" sheetId="3" r:id="rId2"/>
    <sheet name="Catálogo MADS" sheetId="6" r:id="rId3"/>
    <sheet name="Instrucciones" sheetId="9" r:id="rId4"/>
  </sheets>
  <definedNames>
    <definedName name="_xlnm._FilterDatabase" localSheetId="2" hidden="1">'Catálogo MADS'!$B$2:$S$209</definedName>
    <definedName name="_xlnm.Print_Area" localSheetId="1">'Formato CCP'!$A$1:$O$39</definedName>
    <definedName name="Print_Area" localSheetId="1">'Formato CCP'!$A$1:$O$39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3" l="1"/>
  <c r="B15" i="3"/>
  <c r="B16" i="3"/>
  <c r="B17" i="3"/>
  <c r="B18" i="3"/>
  <c r="M14" i="3" l="1"/>
  <c r="M15" i="3"/>
  <c r="M16" i="3"/>
  <c r="M17" i="3"/>
  <c r="M18" i="3"/>
  <c r="M19" i="3"/>
  <c r="M20" i="3"/>
  <c r="M21" i="3"/>
  <c r="M22" i="3"/>
  <c r="M23" i="3"/>
  <c r="M24" i="3"/>
  <c r="M25" i="3"/>
  <c r="M13" i="3"/>
  <c r="B19" i="3"/>
  <c r="B20" i="3"/>
  <c r="B21" i="3"/>
  <c r="B22" i="3"/>
  <c r="B23" i="3"/>
  <c r="B24" i="3"/>
  <c r="B25" i="3"/>
  <c r="L155" i="6" l="1"/>
  <c r="L154" i="6"/>
  <c r="L152" i="6"/>
  <c r="L150" i="6"/>
  <c r="L148" i="6"/>
  <c r="L146" i="6" l="1"/>
  <c r="L145" i="6"/>
  <c r="L144" i="6"/>
  <c r="L143" i="6"/>
  <c r="L169" i="6" l="1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3" i="6"/>
  <c r="L151" i="6"/>
  <c r="L149" i="6"/>
  <c r="L147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B13" i="3" l="1"/>
  <c r="H100" i="8" l="1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H3" i="8" l="1"/>
  <c r="M26" i="3" l="1"/>
</calcChain>
</file>

<file path=xl/sharedStrings.xml><?xml version="1.0" encoding="utf-8"?>
<sst xmlns="http://schemas.openxmlformats.org/spreadsheetml/2006/main" count="1744" uniqueCount="498">
  <si>
    <t>FORMATO CF-001-SFGT-001</t>
  </si>
  <si>
    <t xml:space="preserve">Dependencia: </t>
  </si>
  <si>
    <t>Total de pagos:</t>
  </si>
  <si>
    <t>DESPACHO DEL MINISTRO</t>
  </si>
  <si>
    <t>DIRECCIÓN DE ASUNTOS AMBIENTALES SECTORIAL Y URBANA</t>
  </si>
  <si>
    <t>DIRECCIÓN DE ASUNTOS MARINOS, COSTEROS Y RECURSOS ACUÁTICOS</t>
  </si>
  <si>
    <t>DIRECCIÓN DE BOSQUES, BIODIVERSIDAD Y SERVICIOS ECOSISTÉMICOS</t>
  </si>
  <si>
    <t>DIRECCIÓN DE GESTIÓN INTEGRAL DEL RECURSO HÍDRICO</t>
  </si>
  <si>
    <t>GRUPO DE ATENCIÓN AL CIUDADANO</t>
  </si>
  <si>
    <t>GRUPO DE COMUNICACIONES</t>
  </si>
  <si>
    <t>GRUPO DE CONTRATOS</t>
  </si>
  <si>
    <t>GRUPO DE CONTROL INTERNO DISCIPLINARIO</t>
  </si>
  <si>
    <t>GRUPO DE GESTIÓN DOCUMENTAL</t>
  </si>
  <si>
    <t>GRUPO DE SERVICIOS ADMINISTRATIVOS</t>
  </si>
  <si>
    <t>GRUPO DE TALENTO HUMANO</t>
  </si>
  <si>
    <t>OFICINA ASESORA JURÍDICA</t>
  </si>
  <si>
    <t>OFICINA ASESORA PLANEACIÓN</t>
  </si>
  <si>
    <t>OFICINA DE ASUNTOS INTERNACIONALES</t>
  </si>
  <si>
    <t>OFICINA DE CONTROL INTERNO</t>
  </si>
  <si>
    <t>OFICINA DE NEGOCIOS VERDES Y SOSTENIBLES</t>
  </si>
  <si>
    <t>OFICINA DE TECNOLOGÍAS DE LA INFORMACIÓN Y LA COMUNICACIÓN</t>
  </si>
  <si>
    <t>SECRETARIA GENERAL</t>
  </si>
  <si>
    <t>SUBDIRECCIÓN ADMINISTRATIVA Y FINANCIERA</t>
  </si>
  <si>
    <t>SUBDIRECCIÓN DE EDUCACIÓN Y PARTICIPACIÓN</t>
  </si>
  <si>
    <t>Pago No:</t>
  </si>
  <si>
    <t>Contrato No.</t>
  </si>
  <si>
    <t>GRUPO DE DIVULGACIÓN DE CONOCIMIENTO Y CULTURA AMBIENTAL</t>
  </si>
  <si>
    <t xml:space="preserve">MINISTERIO DE AMBIENTE Y DESARROLLO SOSTENIBLE </t>
  </si>
  <si>
    <t>OBJETO:</t>
  </si>
  <si>
    <t>VICEMINISTERIO DE POLÍTICAS Y NORMALIZACIÓN AMBIENTAL</t>
  </si>
  <si>
    <t xml:space="preserve">VICEMINISTERIO DE ORDENAMIENTO AMBIENTAL DEL TERRITORIO </t>
  </si>
  <si>
    <t>DIRECCION DE ORDENAMIENTO AMBIENTAL TERRITORIAL Y SISTEMA NACIONAL – SINA</t>
  </si>
  <si>
    <t>DIRECCION DE CAMBIO CLIMÁTICO Y GESTIÓN DEL RIESGO</t>
  </si>
  <si>
    <t>FIRMA DEL SUPERVISOR(ES)</t>
  </si>
  <si>
    <t>3</t>
  </si>
  <si>
    <t xml:space="preserve">C.C.:                                   </t>
  </si>
  <si>
    <t xml:space="preserve">NOMBRE SUPERVISOR(ES): </t>
  </si>
  <si>
    <t xml:space="preserve">CARGO(S):  </t>
  </si>
  <si>
    <t>FIRMA RESPONSABLE(S) DE SUPERVISIÓN</t>
  </si>
  <si>
    <t>SubOrdinal</t>
  </si>
  <si>
    <t>Item</t>
  </si>
  <si>
    <t>SubItem 1</t>
  </si>
  <si>
    <t>Subitem 2</t>
  </si>
  <si>
    <t>Identificación</t>
  </si>
  <si>
    <t>DESCRIPCION</t>
  </si>
  <si>
    <t>02</t>
  </si>
  <si>
    <t>01</t>
  </si>
  <si>
    <t>001</t>
  </si>
  <si>
    <t>03</t>
  </si>
  <si>
    <t>04</t>
  </si>
  <si>
    <t>05</t>
  </si>
  <si>
    <t>06</t>
  </si>
  <si>
    <t>07</t>
  </si>
  <si>
    <t>08</t>
  </si>
  <si>
    <t>09</t>
  </si>
  <si>
    <t>002</t>
  </si>
  <si>
    <t>10</t>
  </si>
  <si>
    <t>11</t>
  </si>
  <si>
    <t>003</t>
  </si>
  <si>
    <t>004</t>
  </si>
  <si>
    <t>005</t>
  </si>
  <si>
    <t>006</t>
  </si>
  <si>
    <t>007</t>
  </si>
  <si>
    <t>008</t>
  </si>
  <si>
    <t>1</t>
  </si>
  <si>
    <t>2</t>
  </si>
  <si>
    <t>MUEBLES, DEL TIPO UTILIZADO EN OFICINAS</t>
  </si>
  <si>
    <t>4</t>
  </si>
  <si>
    <t>OTROS MUEBLES N.C.P.</t>
  </si>
  <si>
    <t>5</t>
  </si>
  <si>
    <t>6</t>
  </si>
  <si>
    <t>BOMBAS, COMPRESORES, MOTORES DE FUERZA HIDRÁULICA Y MOTORES DE POTENCIA NEUMÁTICA Y VÁLVULAS Y SUS PARTES Y PIEZAS</t>
  </si>
  <si>
    <t>EQUIPO DE ELEVACIÓN Y MANIPULACIÓN Y SUS PARTES Y PIEZAS</t>
  </si>
  <si>
    <t>OTRAS MÁQUINAS PARA USOS GENERALES Y SUS PARTES Y PIEZAS</t>
  </si>
  <si>
    <t>MAQUINARIA AGROPECUARIA O SILVÍCOLA Y SUS PARTES Y PIEZAS</t>
  </si>
  <si>
    <t>MÁQUINAS HERRAMIENTAS Y SUS PARTES, PIEZAS Y ACCESORIOS</t>
  </si>
  <si>
    <t>MÁQUINAS PARA OFICINA Y CONTABILIDAD, Y SUS PARTES Y ACCESORIOS</t>
  </si>
  <si>
    <t>MAQUINARIA DE INFORMÁTICA Y SUS PARTES, PIEZAS Y ACCESORIOS</t>
  </si>
  <si>
    <t>MOTORES, GENERADORES Y TRANSFORMADORES ELÉCTRICOS Y SUS PARTES Y PIEZAS</t>
  </si>
  <si>
    <t>OTRO EQUIPO ELÉCTRICO Y SUS PARTES Y PIEZAS</t>
  </si>
  <si>
    <t>APARATOS TRANSMISORES DE TELEVISIÓN Y RADIO; TELEVISIÓN, VIDEO Y CÁMARAS DIGITALES; TELÉFONOS</t>
  </si>
  <si>
    <t>RADIORRECEPTORES Y RECEPTORES DE TELEVISIÓN; APARATOS PARA LA GRABACIÓN Y REPRODUCCIÓN DE SONIDO Y VIDEO; MICRÓFONOS, ALTAVOCES, AMPLIFICADORES, ETC.</t>
  </si>
  <si>
    <t>009</t>
  </si>
  <si>
    <t>VEHÍCULOS AUTOMOTORES, REMOLQUES Y SEMIRREMOLQUES; Y SUS PARTES, PIEZAS Y ACCESORIOS</t>
  </si>
  <si>
    <t>MOTOCICLETAS Y SIDECARES (VEHÍCULOS LATERALES A LAS MOTOCICLETAS)</t>
  </si>
  <si>
    <t>PARTES Y PIEZAS PARA LOS PRODUCTOS DE LAS CLASES 4991 Y 4992</t>
  </si>
  <si>
    <t>010</t>
  </si>
  <si>
    <t>OBTENCIÓN DE LICENCIAS, ADQUISICIÓN Y AVALÚOS</t>
  </si>
  <si>
    <t>PAQUETES DE SOFTWARE</t>
  </si>
  <si>
    <t>GASTOS DE DESARROLLO</t>
  </si>
  <si>
    <t>OTROS PRODUCTOS DE PROPIEDAD INTELECTUAL</t>
  </si>
  <si>
    <t>9</t>
  </si>
  <si>
    <t>ARTÍCULOS TEXTILES (EXCEPTO PRENDAS DE VESTIR)</t>
  </si>
  <si>
    <t>DOTACIÓN (PRENDAS DE VESTIR Y CALZADO)</t>
  </si>
  <si>
    <t>PASTA DE PAPEL, PAPEL Y CARTÓN</t>
  </si>
  <si>
    <t>LIBROS IMPRESOS</t>
  </si>
  <si>
    <t>DIARIOS, REVISTAS Y PUBLICACIONES PERIÓDICAS, PUBLICADOS POR LO MENOS CUATRO VECES POR SEMANA</t>
  </si>
  <si>
    <t>DIARIOS, REVISTAS Y PUBLICACIONES PERIÓDICAS, PUBLICADOS MENOS DE CUATRO VECES POR SEMANA</t>
  </si>
  <si>
    <t>ACEITES DE PETRÓLEO O ACEITES OBTENIDOS DE MINERALES BITUMINOSOS (EXCEPTO LOS ACEITES CRUDOS); PREPARADOS N.C.P., QUE CONTENGAN POR LO MENOS EL 70% DE SU PESO EN ACEITES DE ESOS TIPOS Y CUYOS COMPONENTES BÁSICOS SEAN ESOS ACEITES</t>
  </si>
  <si>
    <t>LLANTAS DE CAUCHO Y NEUMÁTICOS (CÁMARAS DE AIRE)</t>
  </si>
  <si>
    <t>OTROS ARTÍCULOS MANUFACTURADOS N.C.P.</t>
  </si>
  <si>
    <t>SERVICIOS GENERALES DE CONSTRUCCIÓN DE EDIFICACIONES NO RESIDENCIALES</t>
  </si>
  <si>
    <t>SERVICIOS GENERALES DE CONSTRUCCIÓN DE TUBERÍAS Y CABLES LOCALES, Y OBRAS CONEXAS</t>
  </si>
  <si>
    <t>SERVICIOS GENERALES DE CONSTRUCCIÓN DE OTRAS OBRAS DE INGENIERÍA CIVIL</t>
  </si>
  <si>
    <t>SERVICIOS DE INSTALACIONES</t>
  </si>
  <si>
    <t>SERVICIOS DE TERMINACIÓN Y ACABADOS DE EDIFICIOS</t>
  </si>
  <si>
    <t>OTROS SERVICIOS DE ALOJAMIENTO</t>
  </si>
  <si>
    <t>SERVICIOS DE SUMINISTRO DE COMIDAS</t>
  </si>
  <si>
    <t>SERVICIOS DE TRANSPORTE DE PASAJEROS</t>
  </si>
  <si>
    <t>SERVICIOS DE ALMACENAMIENTO Y DEPÓSITO</t>
  </si>
  <si>
    <t>SERVICIOS POSTALES Y DE MENSAJERÍA</t>
  </si>
  <si>
    <t>SERVICIOS DE DISTRIBUCIÓN DE ELECTRICIDAD, Y SERVICIOS DE DISTRIBUCIÓN DE GAS (POR CUENTA PROPIA)</t>
  </si>
  <si>
    <t>SERVICIOS DE DISTRIBUCIÓN DE AGUA (POR CUENTA PROPIA)</t>
  </si>
  <si>
    <t>SERVICIOS DE SEGUROS VIDA (CON EXCLUSIÓN DE LOS SERVICIOS DE REASEGURO)</t>
  </si>
  <si>
    <t>SERVICIOS DE SEGUROS SOCIALES DE SALUD Y RIESGOS LABORALES</t>
  </si>
  <si>
    <t>SERVICIOS DE SEGUROS DE SALUD Y DE ACCIDENTES</t>
  </si>
  <si>
    <t>SERVICIOS DE SEGUROS DE VEHÍCULOS AUTOMOTORES</t>
  </si>
  <si>
    <t>SERVICIOS DE SEGUROS CONTRA INCENDIO, TERREMOTO O SUSTRACCIÓN</t>
  </si>
  <si>
    <t>SERVICIOS DE SEGUROS GENERALES DE RESPONSABILIDAD CIVIL</t>
  </si>
  <si>
    <t>SERVICIOS DE SEGURO DE CUMPLIMIENTO</t>
  </si>
  <si>
    <t>SERVICIOS DE SEGURO OBLIGATORIO DE ACCIDENTES DE TRÁNSITO (SOAT)</t>
  </si>
  <si>
    <t>SEGURO DE INFIDELIDAD Y RIESGOS FINANCIEROS</t>
  </si>
  <si>
    <t>SEGUROS EQUIPOS ELÉCTRICOS</t>
  </si>
  <si>
    <t>OTROS SERVICIOS AUXILIARES A LOS SERVICIOS FINANCIEROS</t>
  </si>
  <si>
    <t>SERVICIOS ACTUARIALES</t>
  </si>
  <si>
    <t>SERVICIOS DE ADMINISTRACIÓN DE BIENES INMUEBLES A COMISIÓN O POR CONTRATO</t>
  </si>
  <si>
    <t>SERVICIO DE ARRENDAMIENTO DE BIENES INMUEBLES A COMISIÓN O POR CONTRATA</t>
  </si>
  <si>
    <t>SERVICIOS DE ARRENDAMIENTO O ALQUILER DE MAQUINARIA Y EQUIPO SIN OPERARIO</t>
  </si>
  <si>
    <t>SERVICIOS DE ARRENDAMIENTO SIN OPCIÓN DE COMPRA DE OTROS BIENES</t>
  </si>
  <si>
    <t>SERVICIOS DE INVESTIGACIÓN Y DESARROLLO EXPERIMENTAL EN CIENCIAS NATURALES E INGENIERÍA</t>
  </si>
  <si>
    <t>SERVICIOS JURÍDICOS</t>
  </si>
  <si>
    <t>SERVICIOS DE CONSULTORÍA EN ADMINISTRACIÓN Y SERVICIOS DE GESTIÓN</t>
  </si>
  <si>
    <t>SERVICIOS DE TECNOLOGÍA DE LA INFORMACIÓN (TI) DE CONSULTORÍA Y DE APOYO</t>
  </si>
  <si>
    <t>SERVICIOS DE DISEÑO Y DESARROLLO DE LA TECNOLOGÍA DE LA INFORMACIÓN (TI)</t>
  </si>
  <si>
    <t>SERVICIOS DE GESTIÓN DE RED E INFRAESTRUCTURA DE TI</t>
  </si>
  <si>
    <t>OTROS SERVICIOS DE GESTIÓN, EXCEPTO LOS SERVICIOS DE ADMINISTRACIÓN DE PROYECTOS DE CONSTRUCCIÓN</t>
  </si>
  <si>
    <t>SERVICIOS DE INGENIERÍA</t>
  </si>
  <si>
    <t>SERVICIOS DE PROSPECCIÓN GEOLÓGICA, GEOFÍSICA Y OTROS</t>
  </si>
  <si>
    <t>SERVICIOS DE TOPOGRAFÍA DE SUPERFICIE Y CARTOGRAFÍA</t>
  </si>
  <si>
    <t>SERVICIOS VETERINARIOS</t>
  </si>
  <si>
    <t>SERVICIOS DE PUBLICIDAD Y EL SUMINISTRO DE ESPACIO O TIEMPO PUBLICITARIOS</t>
  </si>
  <si>
    <t>OTROS SERVICIOS PROFESIONALES Y TÉCNICOS N.C.P.</t>
  </si>
  <si>
    <t>SERVICIOS DE TELEFONÍA Y OTRAS TELECOMUNICACIONES</t>
  </si>
  <si>
    <t>SERVICIOS DE TELECOMUNICACIONES A TRAVÉS DE INTERNET</t>
  </si>
  <si>
    <t>SERVICIOS DE CONTENIDOS EN LÍNEA (ON-LINE)</t>
  </si>
  <si>
    <t>SERVICIOS DE PROGRAMACIÓN, DISTRIBUCIÓN Y TRANSMISIÓN DE PROGRAMAS</t>
  </si>
  <si>
    <t>SERVICIOS DE EMPLEO</t>
  </si>
  <si>
    <t>SERVICIOS DE INVESTIGACIÓN Y SEGURIDAD</t>
  </si>
  <si>
    <t>SERVICIOS DE LIMPIEZA</t>
  </si>
  <si>
    <t>SERVICIOS DE ORGANIZACIÓN DE VIAJES, OPERADORES TURÍSTICOS Y SERVICIOS CONEXOS</t>
  </si>
  <si>
    <t>SERVICIOS AUXILIARES POR TELÉFONO</t>
  </si>
  <si>
    <t>SERVICIOS ADMINISTRATIVOS COMBINADOS DE OFICINA</t>
  </si>
  <si>
    <t>SERVICIOS AUXILIARES ESPECIALIZADOS DE OFICINA</t>
  </si>
  <si>
    <t>SERVICIOS DE ORGANIZACIÓN Y ASISTENCIA DE CONVENCIONES Y FERIAS</t>
  </si>
  <si>
    <t>OTROS SERVICIOS DE APOYO Y DE INFORMACIÓN N.C.P.</t>
  </si>
  <si>
    <t>SERVICIOS DE MANTENIMIENTO Y REPARACIÓN DE MAQUINARIA DE OFICINA Y CONTABILIDAD</t>
  </si>
  <si>
    <t>SERVICIOS DE MANTENIMIENTO Y REPARACIÓN DE COMPUTADORES Y EQUIPO PERIFÉRICO</t>
  </si>
  <si>
    <t>SERVICIOS DE MANTENIMIENTO Y REPARACIÓN DE MAQUINARIA Y EQUIPO DE TRANSPORTE</t>
  </si>
  <si>
    <t>SERVICIOS DE MANTENIMIENTO Y REPARACIÓN DE OTRA MAQUINARIA Y OTRO EQUIPO</t>
  </si>
  <si>
    <t>SERVICIOS DE MANTENIMIENTO Y REPARACIÓN DE OTROS BIENES N.C.P.</t>
  </si>
  <si>
    <t>SERVICIOS DE EDICIÓN, IMPRESIÓN Y REPRODUCCIÓN</t>
  </si>
  <si>
    <t>SERVICIOS DE RECUPERACIÓN DE MATERIALES, A COMISIÓN O POR CONTRATO</t>
  </si>
  <si>
    <t>OTROS TIPOS DE EDUCACIÓN Y SERVICIOS DE APOYO EDUCATIVO</t>
  </si>
  <si>
    <t>SERVICIOS DE SALUD HUMANA</t>
  </si>
  <si>
    <t>SERVICIOS DE ALCANTARILLADO, SERVICIOS DE LIMPIEZA, TRATAMIENTO DE AGUAS RESIDUALES Y TANQUES SÉPTICOS</t>
  </si>
  <si>
    <t>SERVICIOS DE RECOLECCIÓN DE DESECHOS</t>
  </si>
  <si>
    <t>OTROS SERVICIOS DE PROTECCIÓN DEL MEDIO AMBIENTE N.C.P.</t>
  </si>
  <si>
    <t>SERVICIOS PROPORCIONADOS POR ORGANIZACIONES GREMIALES, COMERCIALES Y ORGANIZACIONES DE EMPLEADORES Y DE PROFESIONALES</t>
  </si>
  <si>
    <t>SERVICIOS AUDIOVISUALES Y SERVICIOS CONEXOS</t>
  </si>
  <si>
    <t>SERVICIOS DE TRATAMIENTOS DE BELLEZA Y DE BIENESTAR FÍSICO</t>
  </si>
  <si>
    <t>SERVICIOS FUNERARIOS, DE CREMACIÓN Y DE SEPULTURA</t>
  </si>
  <si>
    <t>OTROS SERVICIOS DIVERSOS N.C.P.</t>
  </si>
  <si>
    <t>SERVICIOS PRESTADOS POR ORGANIZACIONES Y ORGANISMOS EXTRATERRITORIALES</t>
  </si>
  <si>
    <t>VIÁTICOS DE LOS FUNCIONARIOS EN COMISIÓN</t>
  </si>
  <si>
    <t>Cuenta</t>
  </si>
  <si>
    <t>Subcuenta</t>
  </si>
  <si>
    <t>Objeto</t>
  </si>
  <si>
    <t>Ordinal</t>
  </si>
  <si>
    <t>Período o corte
 a pagar:</t>
  </si>
  <si>
    <t>Conceptos que incorpora o asocia</t>
  </si>
  <si>
    <t>VALOR</t>
  </si>
  <si>
    <t>Total Detalle</t>
  </si>
  <si>
    <t>CANTIDAD</t>
  </si>
  <si>
    <t>CANT * VR UNIT</t>
  </si>
  <si>
    <t>VR UNITARIO CON IVA</t>
  </si>
  <si>
    <t>ITEM</t>
  </si>
  <si>
    <t>OBJETO GASTO CCP</t>
  </si>
  <si>
    <t>CONCEPTO GASTO CCP</t>
  </si>
  <si>
    <t>DESCRIPCION FACTURA</t>
  </si>
  <si>
    <t>EMPRESA XYZ</t>
  </si>
  <si>
    <t>Identificación 
(NIT-RUT-ID):</t>
  </si>
  <si>
    <t>N° RP:</t>
  </si>
  <si>
    <t>Nombre / Razón Social Proveedor o Contratista:</t>
  </si>
  <si>
    <t>DESCRIPCIÓN OBJETO GASTO</t>
  </si>
  <si>
    <t>SELECCIONE…</t>
  </si>
  <si>
    <t>ANEXO USOS 
CATÁLOGO DE CLASIFICACIÓN PRESUPUESTAL - CCP</t>
  </si>
  <si>
    <t>INFORMACIÓN EJECUCIÓN USOS CATÁLOGO DE CLASIFICACIÓN PRESUPUESTAL - CCP</t>
  </si>
  <si>
    <t>USOS OBJETO GASTO CCP</t>
  </si>
  <si>
    <t>Tipo</t>
  </si>
  <si>
    <t>A</t>
  </si>
  <si>
    <t>AYUDA DE CATÁLOGO</t>
  </si>
  <si>
    <t>011</t>
  </si>
  <si>
    <t>016</t>
  </si>
  <si>
    <t>030</t>
  </si>
  <si>
    <t>038</t>
  </si>
  <si>
    <t>021</t>
  </si>
  <si>
    <t>034</t>
  </si>
  <si>
    <t>012</t>
  </si>
  <si>
    <t>014</t>
  </si>
  <si>
    <t>SUELDO BÁSICO</t>
  </si>
  <si>
    <t>GASTOS DE REPRESENTACIÓN</t>
  </si>
  <si>
    <t>PRIMA TÉCNICA SALARIAL</t>
  </si>
  <si>
    <t>SUBSIDIO DE ALIMENTACIÓN</t>
  </si>
  <si>
    <t>AUXILIO DE TRANSPORTE</t>
  </si>
  <si>
    <t>PRIMA DE SERVICIO</t>
  </si>
  <si>
    <t>BONIFICACIÓN POR SERVICIOS PRESTADOS</t>
  </si>
  <si>
    <t>HORAS EXTRAS, DOMINICALES, FESTIVOS Y RECARGOS</t>
  </si>
  <si>
    <t>PRIMA DE NAVIDAD</t>
  </si>
  <si>
    <t>PRIMA DE VACACIONES</t>
  </si>
  <si>
    <t>PENSIONES</t>
  </si>
  <si>
    <t>SALUD</t>
  </si>
  <si>
    <t>APORTES DE CESANTÍAS</t>
  </si>
  <si>
    <t>CAJAS DE COMPENSACIÓN FAMILIAR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</si>
  <si>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</si>
  <si>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</si>
  <si>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</si>
  <si>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</si>
  <si>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</si>
  <si>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SUELDO DE VACACIONES</t>
  </si>
  <si>
    <t>INDEMNIZACIÓN POR VACACIONES</t>
  </si>
  <si>
    <t>BONIFICACIÓN ESPECIAL DE RECREACIÓN</t>
  </si>
  <si>
    <t>PRIMA TÉCNICA NO SALARIAL</t>
  </si>
  <si>
    <t>PRIMA DE RIESGO</t>
  </si>
  <si>
    <t>PRIMA DE DIRECCIÓN</t>
  </si>
  <si>
    <t>PRIMA DE COORDINACIÓN</t>
  </si>
  <si>
    <t>BONIFICACIÓN DE DIRECCIÓN</t>
  </si>
  <si>
    <t>BENEFICIOS A LOS EMPLEADOS A CORTO PLAZO</t>
  </si>
  <si>
    <t>BENEFICIOS A LOS EMPLEADOS A LARGO PLAZO</t>
  </si>
  <si>
    <t>OTROS GASTOS DE PERSONAL - PREVIO CONCEPTO DGPPN</t>
  </si>
  <si>
    <t>FONDO DE COMPENSACION AMBIENTAL DISTRIBUCION COMITE FONDO-MINISTERIO DEL MEDIO AMBIENTE ARTICULO 24 LEY 344 DE 1996.</t>
  </si>
  <si>
    <t>FORTALECIMIENTO A LA CONSULTA PREVIA. CONVENIO 169 OIT, LEY 21 DE 1991, LEY 70 DE 1993</t>
  </si>
  <si>
    <t>A INSTITUTOS DE INVESTIGACIÓN LEY 99 DE 1993</t>
  </si>
  <si>
    <t>MESADAS PENSIONALES (DE PENSIONES)</t>
  </si>
  <si>
    <t>CUOTAS PARTES PENSIONALES (DE PENSIONES)</t>
  </si>
  <si>
    <t>BONOS PENSIONALES (DE PENSIONES)</t>
  </si>
  <si>
    <t>INCAPACIDADES Y LICENCIAS DE MATERNIDAD (NO DE PENSIONES)</t>
  </si>
  <si>
    <t>AUXILIOS FUNERARIOS (NO DE PENSIONES)</t>
  </si>
  <si>
    <t>SENTENCIAS</t>
  </si>
  <si>
    <t>CONCILIACIONES</t>
  </si>
  <si>
    <t>LAUDOS ARBITRALES</t>
  </si>
  <si>
    <t>IMPUESTO NACIONAL AL CONSUMO</t>
  </si>
  <si>
    <t>IMPUESTO PREDIAL</t>
  </si>
  <si>
    <t>IMPUESTO DE REGISTRO</t>
  </si>
  <si>
    <t>IMPUESTO SOBRE VEHÍCULOS AUTOMOTORES</t>
  </si>
  <si>
    <t>ESTAMPILLAS</t>
  </si>
  <si>
    <t>TASAS Y DERECHOS ADMINISTRATIVOS</t>
  </si>
  <si>
    <t>CUOTA DE FISCALIZACIÓN Y AUDITAJE</t>
  </si>
  <si>
    <t>SANCIONES CONTRACTUALES</t>
  </si>
  <si>
    <t>SANCIONES ADMINISTRATIVAS</t>
  </si>
  <si>
    <t>INTERESES DE MORA</t>
  </si>
  <si>
    <t>Proy-Producto</t>
  </si>
  <si>
    <t>Usar</t>
  </si>
  <si>
    <t>VALOR/ACUMULA</t>
  </si>
  <si>
    <t>COMENTARIOS/OBSERVACIONES:</t>
  </si>
  <si>
    <t>FONAM-DESPACHO DEL MINISTRO</t>
  </si>
  <si>
    <t>FONAM-OFICINA ASESORA JURÍDICA</t>
  </si>
  <si>
    <t>FONAM-SUBDIRECCIÓN ADMINISTRATIVA Y FINANCIERA</t>
  </si>
  <si>
    <t>FONAM-DIRECCIÓN DE BOSQUES, BIODIVERSIDAD Y SERVICIOS ECOSISTÉMICOS</t>
  </si>
  <si>
    <t>Prestar servicios ….. Suministrar…. Etc</t>
  </si>
  <si>
    <t>GRUPO DE TESORERÍA, PRESUPUESTO, CUENTAS Y CONTABILIDAD</t>
  </si>
  <si>
    <t>FORMATO DE USOS PRESUPUESTALES</t>
  </si>
  <si>
    <t>Este formato se debe anexar para cada cuenta que se requiera para trámite de obligación y pago en el Ministerio y FONAM, con lo soportes respectivos contractuales o según el tipo de pago.</t>
  </si>
  <si>
    <t>1-. Guarde el formato con el nombre del contratista o tipo de pago que realiza, con el cual pueda identificar fácilmente.</t>
  </si>
  <si>
    <t>2-. Registre la información básica en el formato según contrato, puede ampliar filas pero no puede insertar no modificarlo. Si no aplican campos déjelos en blanco o escriba NA (solo casos especiales).</t>
  </si>
  <si>
    <r>
      <t xml:space="preserve">3-. Utilice la hoja "Catálogo MADS", para identificar los objetos de gasto (Catálogo) que le aplique y coloque marca en columna </t>
    </r>
    <r>
      <rPr>
        <sz val="10"/>
        <color theme="5" tint="-0.249977111117893"/>
        <rFont val="Arial"/>
        <family val="2"/>
      </rPr>
      <t xml:space="preserve">"Usar", </t>
    </r>
    <r>
      <rPr>
        <sz val="10"/>
        <rFont val="Arial"/>
        <family val="2"/>
      </rPr>
      <t>filtre para visualizar solo lo necesario.</t>
    </r>
  </si>
  <si>
    <r>
      <t xml:space="preserve">5-. Copie el texto "DESCRIPCION" de la hoja "Catálogo MADS" y peguelo como valores en la columna </t>
    </r>
    <r>
      <rPr>
        <sz val="10"/>
        <color theme="9" tint="-0.249977111117893"/>
        <rFont val="Arial"/>
        <family val="2"/>
      </rPr>
      <t>"DESCRIPCIÓN OBJETO GASTO"</t>
    </r>
    <r>
      <rPr>
        <sz val="10"/>
        <rFont val="Arial"/>
        <family val="2"/>
      </rPr>
      <t xml:space="preserve"> del formato y verifique que le haya traído el valor respectivo.</t>
    </r>
  </si>
  <si>
    <t>6-. Revise que concida con el formato de Supervisión en caso que aplique, imprima y firme.</t>
  </si>
  <si>
    <t>Nota: Pueden existir casos específicos que requieran más de un proyecto de inversión o que requieran ajustar la funcionalidad del formato, solicite ayuda al respecto.</t>
  </si>
  <si>
    <t>X</t>
  </si>
  <si>
    <t>A INSTITUTOS DE INVESTIGACIÓN LEY 99 DE 1993 - INSTITUTO DE INVESTIGACIONES AMBIENTALES DEL PACIFICO</t>
  </si>
  <si>
    <t>A INSTITUTOS DE INVESTIGACIÓN LEY 99 DE 1993 - INSTITUTO DE INVESTIGACIONES DE RECURSOS BIOLÓGICOS</t>
  </si>
  <si>
    <t>A INSTITUTOS DE INVESTIGACIÓN LEY 99 DE 1993 - INSTITUTO DE INVESTIGACIONES MARINAS Y COSTERAS</t>
  </si>
  <si>
    <t>A INSTITUTOS DE INVESTIGACIÓN LEY 99 DE 1993 - INSTITUTO AMAZÓNICO DE INVESTIGACIONES CIENTÍFICAS</t>
  </si>
  <si>
    <t>MESADAS PENSIONALES A CARGO DE LA ENTIDAD (DE PENSIONES)</t>
  </si>
  <si>
    <t>CUOTAS PARTES PENSIONALES A CARGO DE LA ENTIDAD (DE PENSIONES)</t>
  </si>
  <si>
    <t>BONOS PENSIONALES A CARGO DE LA ENTIDAD (DE PENSIONES)</t>
  </si>
  <si>
    <t>INCAPACIDADES (NO DE PENSIONES)</t>
  </si>
  <si>
    <t>LICENCIAS DE MATERNIDAD Y PATERNIDAD (NO DE PENSIONES)</t>
  </si>
  <si>
    <t>A-1-0-1-5-2</t>
  </si>
  <si>
    <t>A-1-0-1-9-1</t>
  </si>
  <si>
    <t>A-1-0-1-5-16</t>
  </si>
  <si>
    <t>A-1-0-1-5-15</t>
  </si>
  <si>
    <t>A-1-0-5-1-3</t>
  </si>
  <si>
    <t>A-1-0-5-2-3</t>
  </si>
  <si>
    <t>A-1-0-5-1-4</t>
  </si>
  <si>
    <t>A-1-0-5-1-1</t>
  </si>
  <si>
    <t>A-1-0-5-1-5</t>
  </si>
  <si>
    <t>A-1-0-5-6</t>
  </si>
  <si>
    <t>A-1-0-5-7</t>
  </si>
  <si>
    <t>A-1-0-5-8</t>
  </si>
  <si>
    <t>A-1-0-5-9</t>
  </si>
  <si>
    <t>A-1-0-1-9-3</t>
  </si>
  <si>
    <t>A-1-0-1-5-5</t>
  </si>
  <si>
    <t>A-2-0-4-21-11</t>
  </si>
  <si>
    <t>A-3-5-1-5-0-2</t>
  </si>
  <si>
    <t>A-3-5-3-51-1</t>
  </si>
  <si>
    <t>A-1-0-1-5-1</t>
  </si>
  <si>
    <t>A-1-0-1-1-1</t>
  </si>
  <si>
    <t>A-1-0-1-1-2</t>
  </si>
  <si>
    <t>A-1-0-1-4-1</t>
  </si>
  <si>
    <t>A-1-0-1-4-2</t>
  </si>
  <si>
    <t>A-1-0-1-5-12</t>
  </si>
  <si>
    <t>A-1-0-1-5-13</t>
  </si>
  <si>
    <t>A-1-0-1-5-14</t>
  </si>
  <si>
    <t>A-2-0-4-11-2</t>
  </si>
  <si>
    <t>A-2-0-4-11-1</t>
  </si>
  <si>
    <t>A-1-0-5-2-2</t>
  </si>
  <si>
    <t>A-1-0-1-5-19</t>
  </si>
  <si>
    <t>A-1-0-1-5-21</t>
  </si>
  <si>
    <t>A-1-0-1-5-47</t>
  </si>
  <si>
    <t>A-1-0-1-5-92</t>
  </si>
  <si>
    <t>A-1-0-1-5-37</t>
  </si>
  <si>
    <t>NA</t>
  </si>
  <si>
    <t>A-3-5-1-1-0-2</t>
  </si>
  <si>
    <t>A-3-5-1-8-0-2</t>
  </si>
  <si>
    <t>CAPACITACIÓN, AUXILIO EDUCATIVO</t>
  </si>
  <si>
    <t>A-3-2-1-1</t>
  </si>
  <si>
    <t>CUOTA CONTRALORÍA</t>
  </si>
  <si>
    <t>A-2-0-3-50-2</t>
  </si>
  <si>
    <t>A-2-0-3-50-3</t>
  </si>
  <si>
    <t>A-2-0-3-50-90</t>
  </si>
  <si>
    <t>HOMOLOGA MADS 2018</t>
  </si>
  <si>
    <t>VER DETALLE</t>
  </si>
  <si>
    <t>BIENESTAR</t>
  </si>
  <si>
    <t>A-1-0-1-1-4</t>
  </si>
  <si>
    <t>A-2-0-4-41-1</t>
  </si>
  <si>
    <t>A-3-6-1-1-2</t>
  </si>
  <si>
    <t>A-3-6-1-1-1</t>
  </si>
  <si>
    <t>A-3-2-1-23</t>
  </si>
  <si>
    <t>A-3-2-1-25</t>
  </si>
  <si>
    <t>A-3-2-1-24</t>
  </si>
  <si>
    <t>A-3-2-1-26</t>
  </si>
  <si>
    <t>A-3-1-1-34</t>
  </si>
  <si>
    <t>A-3-2-1-18</t>
  </si>
  <si>
    <t>Mayores a 180 de permanencia</t>
  </si>
  <si>
    <t>A-2-0-4-2-2</t>
  </si>
  <si>
    <t>A-2-0-4-2-10</t>
  </si>
  <si>
    <t>A-2-0-4-1-25</t>
  </si>
  <si>
    <t>A-2-0-4-1-22</t>
  </si>
  <si>
    <t>A-2-0-4-2-1</t>
  </si>
  <si>
    <t>A-2-0-4-1-26</t>
  </si>
  <si>
    <t>A-2-0-4-1-6</t>
  </si>
  <si>
    <t>A-2-0-4-1-4</t>
  </si>
  <si>
    <t>A-2-0-4-1-16</t>
  </si>
  <si>
    <t>A-2-0-4-4-20</t>
  </si>
  <si>
    <t>A-2-0-4-41-13</t>
  </si>
  <si>
    <t>A-2-0-4-1-8</t>
  </si>
  <si>
    <t>A-2-0-4-4-2</t>
  </si>
  <si>
    <t>A-2-0-4-4-23</t>
  </si>
  <si>
    <t>A-2-0-4-4-15</t>
  </si>
  <si>
    <t>A-2-0-4-7-1</t>
  </si>
  <si>
    <t>A-2-0-4-7-5</t>
  </si>
  <si>
    <t>A-2-0-4-4-1</t>
  </si>
  <si>
    <t>A-2-0-4-4-6</t>
  </si>
  <si>
    <t>A-2-0-4-1-3</t>
  </si>
  <si>
    <t>A-2-0-4-1-13</t>
  </si>
  <si>
    <t>ELEMENTOS DE OFICINA (LÁPICES, ESFEROS, GANCHOS, REGLAS, ETC)</t>
  </si>
  <si>
    <t>SUSCRIPCIONES</t>
  </si>
  <si>
    <t>PAPELERÍA (PAPEL, CARPETAS, CAJAS)</t>
  </si>
  <si>
    <t>CORTINAS</t>
  </si>
  <si>
    <t>COMPRA DE ASCENSORES</t>
  </si>
  <si>
    <t>COMPRA DE BOMBAS O MOTORES</t>
  </si>
  <si>
    <t>COMPRAS DE MUEBLES</t>
  </si>
  <si>
    <t>MAQUINAS PARA OFICINA EN GENERAL
HERRAMIENTAS (FERRETERÍA)</t>
  </si>
  <si>
    <t>COMPUTADORES Y ELEMENTOS</t>
  </si>
  <si>
    <t>VIÁTICOS CONTRATISTAS</t>
  </si>
  <si>
    <t>A-2-0-4-4-18</t>
  </si>
  <si>
    <t>A-2-0-4-5-9</t>
  </si>
  <si>
    <t>GASTOS DE VIAJE FUNCIONARIOS Y CONTRATISTAS</t>
  </si>
  <si>
    <t>A-2-0-4-6-2</t>
  </si>
  <si>
    <t>A-2-0-4-41-13-13</t>
  </si>
  <si>
    <t>A-2-0-4-8-2</t>
  </si>
  <si>
    <t>A-2-0-4-8-1</t>
  </si>
  <si>
    <t>A-2-0-4-9-6</t>
  </si>
  <si>
    <t>A-2-0-4-9-5</t>
  </si>
  <si>
    <t>A-2-0-4-9-1</t>
  </si>
  <si>
    <t>A-2-0-4-9-11</t>
  </si>
  <si>
    <t>A-2-0-4-9-4</t>
  </si>
  <si>
    <t>A-2-0-4-9-8</t>
  </si>
  <si>
    <t>A-2-0-4-9-13</t>
  </si>
  <si>
    <t>A-2-0-4-9-7</t>
  </si>
  <si>
    <t>A-2-0-4-22-3</t>
  </si>
  <si>
    <t>A-2-0-4-22-1</t>
  </si>
  <si>
    <t>A-2-0-4-5-10</t>
  </si>
  <si>
    <t>CNSC</t>
  </si>
  <si>
    <t>TELEVISIÓN PREPAGADA</t>
  </si>
  <si>
    <t>CENTRO DE CONTACTO</t>
  </si>
  <si>
    <t>A-2-0-4-5-2</t>
  </si>
  <si>
    <t>A-2-0-4-5-5</t>
  </si>
  <si>
    <t>A-2-0-4-5-6</t>
  </si>
  <si>
    <t>A-2-0-4-5-12</t>
  </si>
  <si>
    <t>A-2-0-4-7-3</t>
  </si>
  <si>
    <t>A-2-0-4-7-6</t>
  </si>
  <si>
    <t>AUXILIOS FUNERARIOS</t>
  </si>
  <si>
    <t>A-2-0-4-21-4</t>
  </si>
  <si>
    <t>A-2-0-4-5-8</t>
  </si>
  <si>
    <t>ASEO</t>
  </si>
  <si>
    <t>TIQUETES</t>
  </si>
  <si>
    <t>A-2-0-4-6-7</t>
  </si>
  <si>
    <t>A-2-0-4-6-8</t>
  </si>
  <si>
    <t>ALCANTARILLADO</t>
  </si>
  <si>
    <t>VIGILANCIA Y EQUIPO.
UNP</t>
  </si>
  <si>
    <t>Inversión:</t>
  </si>
  <si>
    <t>Pasos o recomendaciones generales:</t>
  </si>
  <si>
    <t>1-. Realice los pasos anteriores generales</t>
  </si>
  <si>
    <t xml:space="preserve">Código: F-A-GFI-38                   </t>
  </si>
  <si>
    <r>
      <t xml:space="preserve">4-. En caso que ejecute recursos por inversión registre el código completo del proyecto en la columna </t>
    </r>
    <r>
      <rPr>
        <sz val="10"/>
        <color theme="3" tint="-0.249977111117893"/>
        <rFont val="Arial"/>
        <family val="2"/>
      </rPr>
      <t>"Proy-Producto"</t>
    </r>
    <r>
      <rPr>
        <sz val="10"/>
        <rFont val="Arial"/>
        <family val="2"/>
      </rPr>
      <t xml:space="preserve"> (ejemplo: C-3201-900-10-0-3201020-02-). Finalice con guión (-)</t>
    </r>
  </si>
  <si>
    <r>
      <t xml:space="preserve">2-. En caso que ejecute recursos por inversión registre el código completo del proyecto en la columna </t>
    </r>
    <r>
      <rPr>
        <sz val="10"/>
        <color theme="3" tint="-0.249977111117893"/>
        <rFont val="Arial"/>
        <family val="2"/>
      </rPr>
      <t>"Proy-Producto"</t>
    </r>
    <r>
      <rPr>
        <sz val="10"/>
        <rFont val="Arial"/>
        <family val="2"/>
      </rPr>
      <t xml:space="preserve"> (ejemplo: C-3201-900-10-0-3201020-02-). Finalice con guión (-)</t>
    </r>
  </si>
  <si>
    <t>CASO ESPECIAL</t>
  </si>
  <si>
    <t>A-2-0-4-10-1</t>
  </si>
  <si>
    <t>A-2-0-4-10-2</t>
  </si>
  <si>
    <t>A-2-0-4-6-5</t>
  </si>
  <si>
    <t>A-2-0-4-5-1</t>
  </si>
  <si>
    <t>A-2-0-4-5-13</t>
  </si>
  <si>
    <t>BIENESTAR SOCIAL</t>
  </si>
  <si>
    <t>EDICTOS, DIARIO OFICIAL</t>
  </si>
  <si>
    <t>SUSCRIPCIONES, DIARIO OFICIAL</t>
  </si>
  <si>
    <t>A-2-0-4-8-6</t>
  </si>
  <si>
    <t>A-2-0-4-8-5</t>
  </si>
  <si>
    <t>TELEFONO, FAX, CELULAR</t>
  </si>
  <si>
    <t>CANAL INTERNET</t>
  </si>
  <si>
    <t>VIDEO STREAM</t>
  </si>
  <si>
    <t>A-2-0-4-6-1</t>
  </si>
  <si>
    <t>OPERADOR LOGÍSTICO</t>
  </si>
  <si>
    <t>ENTIDADES INTERNACIONALES (UN, OEA, BM…)</t>
  </si>
  <si>
    <t>ASESORÍAS</t>
  </si>
  <si>
    <t>COMPRA EXTINTORES</t>
  </si>
  <si>
    <t>COMPRA COMPUTADORES</t>
  </si>
  <si>
    <t>COMPRAS</t>
  </si>
  <si>
    <t>LIBROS</t>
  </si>
  <si>
    <t>LLANTAS</t>
  </si>
  <si>
    <t>COMPRA DE MAQUINAS, EQUIPOS OFICINA</t>
  </si>
  <si>
    <t>CONSTRUCCIONES</t>
  </si>
  <si>
    <t>INSTALACIONES</t>
  </si>
  <si>
    <t>ALMACENAMIENTO</t>
  </si>
  <si>
    <t>MENSAJERÍA</t>
  </si>
  <si>
    <t>ENERGÍA</t>
  </si>
  <si>
    <t>AGUA</t>
  </si>
  <si>
    <t>SEGUROS</t>
  </si>
  <si>
    <t>GASTOS BANCARIOS</t>
  </si>
  <si>
    <t>ADMINISTRACIÓN INMUEBLES</t>
  </si>
  <si>
    <t>ARRENDAMIENTO INMUEBLES</t>
  </si>
  <si>
    <t>ARRENDAMIENTO MAQUINARIA</t>
  </si>
  <si>
    <t>TI</t>
  </si>
  <si>
    <t>INGENIERIA</t>
  </si>
  <si>
    <t>GEOLOGÍA</t>
  </si>
  <si>
    <t>TOPOGRAFÍA</t>
  </si>
  <si>
    <t>VETERINARIO</t>
  </si>
  <si>
    <t>OTROS CONTRATISTAS</t>
  </si>
  <si>
    <t>MANTENIMIENTOS</t>
  </si>
  <si>
    <t>MANTENIMIENTOS, MESA AYUDA</t>
  </si>
  <si>
    <t>MANTENIMIENTO VEHICULOS</t>
  </si>
  <si>
    <t>EDICIONES E IMPRESIONES</t>
  </si>
  <si>
    <t>RECICLAJE</t>
  </si>
  <si>
    <t>AUDIOVISUALES</t>
  </si>
  <si>
    <t>FCA</t>
  </si>
  <si>
    <t>CONSULTA PREVIA</t>
  </si>
  <si>
    <t>INSTITUTOS</t>
  </si>
  <si>
    <t>MESADAS</t>
  </si>
  <si>
    <t>INCAPACIDADES</t>
  </si>
  <si>
    <t>CUOTAS PARTES</t>
  </si>
  <si>
    <t>BONOS PENSIONALES</t>
  </si>
  <si>
    <t>LICENCIAS</t>
  </si>
  <si>
    <t>NO PENSION</t>
  </si>
  <si>
    <t>LAUDOS</t>
  </si>
  <si>
    <t>IMPUESTOS</t>
  </si>
  <si>
    <t>TASAS, IMPUESTOS</t>
  </si>
  <si>
    <t>MAQUINAS AGRICOLAS</t>
  </si>
  <si>
    <t>GASTOS DE PERSONAL</t>
  </si>
  <si>
    <t>OTROS CONCEPTOS</t>
  </si>
  <si>
    <t>DOTACIÓN, ELEMENTOS DE PROTECCIÓN</t>
  </si>
  <si>
    <t>TODO TIPO DE COMBUSTIBLE O MATERIAL DERIVADO</t>
  </si>
  <si>
    <t>LICENCIAS que incluyen actualización y soporte</t>
  </si>
  <si>
    <t>MAQUINAS PARA OFICINA EN GENERAL, AIRES, REFRIGERACIÓN</t>
  </si>
  <si>
    <t>COMPRAS DE EQUIPOS DE CONSUMO (PAPELERÍA)</t>
  </si>
  <si>
    <t>CAFETERÍA Y RESTAURANTE E INSUMOS</t>
  </si>
  <si>
    <t>SEGUROS, ARL</t>
  </si>
  <si>
    <t>ARRENDAMIENTO MAQUINARIA, FOTOCOPIADO</t>
  </si>
  <si>
    <t>INVESTIGACIÓN CIENCIAS, MISIONAL</t>
  </si>
  <si>
    <t>ABOGADOS, VIGILANCIA JUDICIAL</t>
  </si>
  <si>
    <t>ASEO Y FUMIGACIÓN</t>
  </si>
  <si>
    <t>AREA PROTEGIDA, EXÁMENES MÉDICOS</t>
  </si>
  <si>
    <t>VIÁTICOS Permanencia menor a 180 días en el año.</t>
  </si>
  <si>
    <t>VIÁTICOS DE LOS FUNCIONARIOS EN COMISIÓN G. PERSONAL NÓMINA</t>
  </si>
  <si>
    <t>MES XXXXX 2021</t>
  </si>
  <si>
    <r>
      <rPr>
        <b/>
        <sz val="8"/>
        <rFont val="Arial Narrow"/>
        <family val="2"/>
      </rPr>
      <t>Versión:</t>
    </r>
    <r>
      <rPr>
        <sz val="8"/>
        <rFont val="Arial Narrow"/>
        <family val="2"/>
      </rPr>
      <t xml:space="preserve"> 6</t>
    </r>
  </si>
  <si>
    <r>
      <rPr>
        <b/>
        <sz val="8"/>
        <rFont val="Arial Narrow"/>
        <family val="2"/>
      </rPr>
      <t>Vigencia:</t>
    </r>
    <r>
      <rPr>
        <sz val="8"/>
        <rFont val="Arial Narrow"/>
        <family val="2"/>
      </rPr>
      <t xml:space="preserve"> 16/04/2024</t>
    </r>
  </si>
  <si>
    <r>
      <rPr>
        <b/>
        <sz val="8"/>
        <color theme="0"/>
        <rFont val="Arial Narrow"/>
        <family val="2"/>
      </rPr>
      <t>Proceso:</t>
    </r>
    <r>
      <rPr>
        <sz val="8"/>
        <color theme="0"/>
        <rFont val="Arial Narrow"/>
        <family val="2"/>
      </rPr>
      <t xml:space="preserve"> Gestión Financiera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</si>
</sst>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* #,##0.00_ ;_ * \-#,##0.00_ ;_ * &quot;-&quot;??_ ;_ @_ "/>
    <numFmt numFmtId="167" formatCode="_ * #,##0_ ;_ * \-#,##0_ ;_ * &quot;-&quot;??_ ;_ @_ "/>
    <numFmt numFmtId="168" formatCode="[$$-240A]\ #,##0.00"/>
    <numFmt numFmtId="169" formatCode="&quot;$&quot;\ #,##0.00"/>
    <numFmt numFmtId="170" formatCode="_([$$-240A]\ * #,##0_);_([$$-240A]\ * \(#,##0\);_([$$-240A]\ * &quot;-&quot;_);_(@_)"/>
    <numFmt numFmtId="171" formatCode="_([$$-240A]\ * #,##0.00_);_([$$-240A]\ * \(#,##0.00\);_([$$-240A]\ * &quot;-&quot;_);_(@_)"/>
  </numFmts>
  <fonts count="4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sz val="7"/>
      <name val="Arial"/>
      <family val="2"/>
    </font>
    <font>
      <sz val="8"/>
      <color rgb="FFFFFFFF"/>
      <name val="Arial Narrow"/>
      <family val="2"/>
    </font>
    <font>
      <b/>
      <sz val="9"/>
      <color rgb="FFFFFFFF"/>
      <name val="Arial"/>
      <family val="2"/>
    </font>
    <font>
      <sz val="11"/>
      <name val="Calibri"/>
      <family val="2"/>
    </font>
    <font>
      <sz val="8"/>
      <color rgb="FF000000"/>
      <name val="Arial Narrow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 val="singleAccounting"/>
      <sz val="10"/>
      <name val="Arial Narrow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10"/>
      <color theme="3" tint="-0.249977111117893"/>
      <name val="Arial Narrow"/>
      <family val="2"/>
    </font>
    <font>
      <sz val="10"/>
      <color theme="3" tint="-0.249977111117893"/>
      <name val="Arial"/>
      <family val="2"/>
    </font>
    <font>
      <sz val="14"/>
      <color theme="3" tint="-0.249977111117893"/>
      <name val="Arial Narrow"/>
      <family val="2"/>
    </font>
    <font>
      <sz val="10"/>
      <color theme="9" tint="-0.249977111117893"/>
      <name val="Arial Narrow"/>
      <family val="2"/>
    </font>
    <font>
      <sz val="11"/>
      <color theme="3"/>
      <name val="Arial Narrow"/>
      <family val="2"/>
    </font>
    <font>
      <sz val="10"/>
      <color theme="3"/>
      <name val="Arial Narrow"/>
      <family val="2"/>
    </font>
    <font>
      <b/>
      <i/>
      <sz val="11"/>
      <color theme="6" tint="-0.499984740745262"/>
      <name val="Arial"/>
      <family val="2"/>
    </font>
    <font>
      <sz val="10"/>
      <color theme="5" tint="-0.249977111117893"/>
      <name val="Arial"/>
      <family val="2"/>
    </font>
    <font>
      <sz val="10"/>
      <color theme="9" tint="-0.249977111117893"/>
      <name val="Arial"/>
      <family val="2"/>
    </font>
    <font>
      <sz val="8"/>
      <name val="Calibri"/>
      <family val="2"/>
    </font>
    <font>
      <b/>
      <i/>
      <sz val="10"/>
      <name val="Arial Narrow"/>
      <family val="2"/>
    </font>
    <font>
      <sz val="8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rgb="FF2D77C2"/>
      </patternFill>
    </fill>
    <fill>
      <patternFill patternType="solid">
        <fgColor rgb="FF92D050"/>
        <bgColor rgb="FF2D77C2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154A8A"/>
        <bgColor rgb="FF2D77C2"/>
      </patternFill>
    </fill>
    <fill>
      <patternFill patternType="solid">
        <fgColor rgb="FF4D4D4D"/>
        <bgColor indexed="64"/>
      </patternFill>
    </fill>
    <fill>
      <patternFill patternType="solid">
        <fgColor rgb="FF96BE5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</cellStyleXfs>
  <cellXfs count="160">
    <xf numFmtId="0" fontId="0" fillId="0" borderId="0" xfId="0"/>
    <xf numFmtId="0" fontId="18" fillId="5" borderId="14" xfId="0" applyFont="1" applyFill="1" applyBorder="1" applyAlignment="1">
      <alignment vertical="top" wrapText="1" readingOrder="1"/>
    </xf>
    <xf numFmtId="0" fontId="18" fillId="5" borderId="15" xfId="0" applyFont="1" applyFill="1" applyBorder="1" applyAlignment="1">
      <alignment vertical="top" wrapText="1" readingOrder="1"/>
    </xf>
    <xf numFmtId="0" fontId="21" fillId="0" borderId="0" xfId="0" applyFont="1" applyAlignment="1">
      <alignment horizontal="center" vertical="top" wrapText="1" readingOrder="1"/>
    </xf>
    <xf numFmtId="0" fontId="21" fillId="0" borderId="0" xfId="0" applyFont="1" applyAlignment="1">
      <alignment horizontal="left" vertical="top" wrapText="1" readingOrder="1"/>
    </xf>
    <xf numFmtId="0" fontId="21" fillId="0" borderId="0" xfId="0" applyFont="1" applyAlignment="1">
      <alignment vertical="top" wrapText="1" readingOrder="1"/>
    </xf>
    <xf numFmtId="0" fontId="20" fillId="0" borderId="16" xfId="0" applyFont="1" applyBorder="1" applyAlignment="1">
      <alignment vertical="top" wrapText="1" readingOrder="1"/>
    </xf>
    <xf numFmtId="0" fontId="20" fillId="0" borderId="0" xfId="0" applyFont="1"/>
    <xf numFmtId="0" fontId="23" fillId="6" borderId="16" xfId="0" applyFont="1" applyFill="1" applyBorder="1" applyAlignment="1">
      <alignment vertical="top" wrapText="1" readingOrder="1"/>
    </xf>
    <xf numFmtId="170" fontId="10" fillId="0" borderId="4" xfId="0" applyNumberFormat="1" applyFont="1" applyBorder="1"/>
    <xf numFmtId="0" fontId="10" fillId="2" borderId="0" xfId="0" applyFont="1" applyFill="1" applyProtection="1">
      <protection locked="0"/>
    </xf>
    <xf numFmtId="0" fontId="22" fillId="8" borderId="16" xfId="0" applyFont="1" applyFill="1" applyBorder="1" applyAlignment="1">
      <alignment vertical="top" wrapText="1" readingOrder="1"/>
    </xf>
    <xf numFmtId="0" fontId="26" fillId="9" borderId="15" xfId="0" applyFont="1" applyFill="1" applyBorder="1" applyAlignment="1">
      <alignment vertical="top" wrapText="1" readingOrder="1"/>
    </xf>
    <xf numFmtId="0" fontId="1" fillId="7" borderId="0" xfId="0" applyFont="1" applyFill="1"/>
    <xf numFmtId="0" fontId="27" fillId="9" borderId="14" xfId="0" applyFont="1" applyFill="1" applyBorder="1" applyAlignment="1">
      <alignment vertical="top" wrapText="1" readingOrder="1"/>
    </xf>
    <xf numFmtId="0" fontId="27" fillId="9" borderId="15" xfId="0" applyFont="1" applyFill="1" applyBorder="1" applyAlignment="1">
      <alignment vertical="top" wrapText="1" readingOrder="1"/>
    </xf>
    <xf numFmtId="0" fontId="27" fillId="9" borderId="14" xfId="0" applyFont="1" applyFill="1" applyBorder="1" applyAlignment="1">
      <alignment horizontal="center" vertical="top" wrapText="1" readingOrder="1"/>
    </xf>
    <xf numFmtId="4" fontId="0" fillId="0" borderId="0" xfId="0" applyNumberFormat="1"/>
    <xf numFmtId="0" fontId="10" fillId="0" borderId="0" xfId="0" applyFont="1"/>
    <xf numFmtId="4" fontId="20" fillId="0" borderId="0" xfId="0" applyNumberFormat="1" applyFont="1"/>
    <xf numFmtId="0" fontId="2" fillId="0" borderId="0" xfId="0" applyFont="1"/>
    <xf numFmtId="0" fontId="10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" fillId="3" borderId="0" xfId="0" applyFont="1" applyFill="1" applyAlignment="1">
      <alignment horizontal="center"/>
    </xf>
    <xf numFmtId="0" fontId="15" fillId="4" borderId="7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5" fillId="4" borderId="4" xfId="0" applyFont="1" applyFill="1" applyBorder="1" applyAlignment="1">
      <alignment horizontal="center" vertical="center"/>
    </xf>
    <xf numFmtId="0" fontId="10" fillId="0" borderId="7" xfId="0" applyFont="1" applyBorder="1"/>
    <xf numFmtId="170" fontId="0" fillId="0" borderId="0" xfId="0" applyNumberFormat="1"/>
    <xf numFmtId="0" fontId="1" fillId="0" borderId="0" xfId="0" applyFont="1"/>
    <xf numFmtId="0" fontId="10" fillId="0" borderId="4" xfId="0" applyFont="1" applyBorder="1"/>
    <xf numFmtId="0" fontId="10" fillId="0" borderId="4" xfId="0" applyFont="1" applyBorder="1" applyAlignment="1">
      <alignment vertical="center"/>
    </xf>
    <xf numFmtId="0" fontId="10" fillId="2" borderId="0" xfId="0" applyFont="1" applyFill="1"/>
    <xf numFmtId="169" fontId="10" fillId="0" borderId="0" xfId="0" applyNumberFormat="1" applyFont="1" applyAlignment="1">
      <alignment horizontal="left"/>
    </xf>
    <xf numFmtId="168" fontId="10" fillId="0" borderId="4" xfId="0" applyNumberFormat="1" applyFont="1" applyBorder="1"/>
    <xf numFmtId="0" fontId="0" fillId="2" borderId="0" xfId="0" applyFill="1"/>
    <xf numFmtId="0" fontId="0" fillId="2" borderId="4" xfId="0" applyFill="1" applyBorder="1"/>
    <xf numFmtId="17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4" fontId="8" fillId="0" borderId="0" xfId="0" applyNumberFormat="1" applyFont="1"/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0" fillId="2" borderId="1" xfId="0" applyFill="1" applyBorder="1"/>
    <xf numFmtId="0" fontId="0" fillId="2" borderId="2" xfId="0" applyFill="1" applyBorder="1"/>
    <xf numFmtId="0" fontId="17" fillId="2" borderId="2" xfId="0" applyFont="1" applyFill="1" applyBorder="1"/>
    <xf numFmtId="0" fontId="0" fillId="2" borderId="3" xfId="0" applyFill="1" applyBorder="1"/>
    <xf numFmtId="0" fontId="4" fillId="0" borderId="0" xfId="0" applyFont="1"/>
    <xf numFmtId="0" fontId="7" fillId="0" borderId="0" xfId="0" applyFont="1"/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8" fillId="0" borderId="0" xfId="0" applyFont="1"/>
    <xf numFmtId="0" fontId="10" fillId="0" borderId="0" xfId="0" applyFont="1" applyAlignment="1">
      <alignment vertical="top" wrapText="1"/>
    </xf>
    <xf numFmtId="0" fontId="33" fillId="2" borderId="5" xfId="0" applyFont="1" applyFill="1" applyBorder="1" applyAlignment="1" applyProtection="1">
      <alignment horizontal="center" vertical="center" wrapText="1"/>
      <protection locked="0"/>
    </xf>
    <xf numFmtId="0" fontId="33" fillId="2" borderId="5" xfId="0" applyFont="1" applyFill="1" applyBorder="1" applyAlignment="1" applyProtection="1">
      <alignment horizontal="center" vertical="center"/>
      <protection locked="0"/>
    </xf>
    <xf numFmtId="0" fontId="34" fillId="0" borderId="0" xfId="0" applyFont="1"/>
    <xf numFmtId="0" fontId="27" fillId="10" borderId="14" xfId="0" applyFont="1" applyFill="1" applyBorder="1" applyAlignment="1">
      <alignment horizontal="left" vertical="top" wrapText="1" readingOrder="1"/>
    </xf>
    <xf numFmtId="0" fontId="21" fillId="0" borderId="0" xfId="0" quotePrefix="1" applyFont="1" applyAlignment="1">
      <alignment horizontal="center" vertical="top" wrapText="1" readingOrder="1"/>
    </xf>
    <xf numFmtId="0" fontId="37" fillId="0" borderId="0" xfId="0" applyFont="1"/>
    <xf numFmtId="0" fontId="25" fillId="0" borderId="0" xfId="0" applyFont="1"/>
    <xf numFmtId="0" fontId="28" fillId="0" borderId="5" xfId="0" applyFont="1" applyBorder="1" applyAlignment="1" applyProtection="1">
      <alignment horizontal="center" vertical="center" wrapText="1"/>
      <protection locked="0"/>
    </xf>
    <xf numFmtId="170" fontId="10" fillId="2" borderId="0" xfId="0" applyNumberFormat="1" applyFont="1" applyFill="1"/>
    <xf numFmtId="0" fontId="38" fillId="2" borderId="0" xfId="0" applyFont="1" applyFill="1" applyAlignment="1">
      <alignment horizontal="right"/>
    </xf>
    <xf numFmtId="0" fontId="10" fillId="2" borderId="4" xfId="0" applyFont="1" applyFill="1" applyBorder="1"/>
    <xf numFmtId="0" fontId="10" fillId="0" borderId="1" xfId="0" applyFont="1" applyBorder="1"/>
    <xf numFmtId="0" fontId="10" fillId="0" borderId="2" xfId="0" applyFont="1" applyBorder="1"/>
    <xf numFmtId="0" fontId="10" fillId="2" borderId="2" xfId="0" applyFont="1" applyFill="1" applyBorder="1"/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0" fillId="0" borderId="0" xfId="0" applyProtection="1">
      <protection locked="0"/>
    </xf>
    <xf numFmtId="0" fontId="10" fillId="0" borderId="0" xfId="0" applyFont="1" applyAlignment="1">
      <alignment vertical="center"/>
    </xf>
    <xf numFmtId="170" fontId="10" fillId="0" borderId="0" xfId="0" applyNumberFormat="1" applyFont="1" applyAlignment="1">
      <alignment vertical="center"/>
    </xf>
    <xf numFmtId="0" fontId="10" fillId="0" borderId="21" xfId="0" applyFont="1" applyBorder="1" applyAlignment="1" applyProtection="1">
      <alignment vertical="center"/>
      <protection locked="0"/>
    </xf>
    <xf numFmtId="0" fontId="10" fillId="0" borderId="21" xfId="0" applyFont="1" applyBorder="1" applyAlignment="1">
      <alignment vertical="center"/>
    </xf>
    <xf numFmtId="169" fontId="10" fillId="0" borderId="25" xfId="0" applyNumberFormat="1" applyFont="1" applyBorder="1" applyAlignment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25" xfId="0" applyFont="1" applyBorder="1" applyAlignment="1">
      <alignment vertical="center"/>
    </xf>
    <xf numFmtId="169" fontId="10" fillId="0" borderId="25" xfId="0" applyNumberFormat="1" applyFont="1" applyBorder="1" applyAlignment="1">
      <alignment horizontal="center" vertical="center"/>
    </xf>
    <xf numFmtId="170" fontId="24" fillId="0" borderId="25" xfId="0" applyNumberFormat="1" applyFont="1" applyBorder="1" applyAlignment="1">
      <alignment vertical="center"/>
    </xf>
    <xf numFmtId="0" fontId="10" fillId="2" borderId="0" xfId="0" applyFont="1" applyFill="1" applyAlignment="1">
      <alignment vertical="center"/>
    </xf>
    <xf numFmtId="170" fontId="10" fillId="0" borderId="25" xfId="0" applyNumberFormat="1" applyFont="1" applyBorder="1" applyAlignment="1">
      <alignment horizontal="center" vertical="center"/>
    </xf>
    <xf numFmtId="0" fontId="10" fillId="2" borderId="0" xfId="0" applyFont="1" applyFill="1" applyAlignment="1" applyProtection="1">
      <alignment vertical="center"/>
      <protection locked="0"/>
    </xf>
    <xf numFmtId="0" fontId="8" fillId="0" borderId="7" xfId="0" applyFont="1" applyBorder="1" applyAlignment="1">
      <alignment horizontal="right" vertical="center" indent="3"/>
    </xf>
    <xf numFmtId="0" fontId="8" fillId="0" borderId="0" xfId="0" applyFont="1" applyAlignment="1">
      <alignment horizontal="right" vertical="center" indent="3"/>
    </xf>
    <xf numFmtId="0" fontId="11" fillId="12" borderId="5" xfId="0" applyFont="1" applyFill="1" applyBorder="1" applyAlignment="1">
      <alignment horizontal="right" vertical="center" wrapText="1"/>
    </xf>
    <xf numFmtId="0" fontId="19" fillId="13" borderId="15" xfId="0" applyFont="1" applyFill="1" applyBorder="1" applyAlignment="1">
      <alignment vertical="top" wrapText="1" readingOrder="1"/>
    </xf>
    <xf numFmtId="0" fontId="18" fillId="13" borderId="16" xfId="0" applyFont="1" applyFill="1" applyBorder="1" applyAlignment="1">
      <alignment horizontal="left" vertical="top" wrapText="1" readingOrder="1"/>
    </xf>
    <xf numFmtId="0" fontId="23" fillId="11" borderId="16" xfId="0" applyFont="1" applyFill="1" applyBorder="1" applyAlignment="1">
      <alignment vertical="top" wrapText="1" readingOrder="1"/>
    </xf>
    <xf numFmtId="0" fontId="39" fillId="0" borderId="0" xfId="0" applyFont="1" applyAlignment="1">
      <alignment vertical="center"/>
    </xf>
    <xf numFmtId="0" fontId="10" fillId="12" borderId="5" xfId="0" applyFont="1" applyFill="1" applyBorder="1" applyAlignment="1">
      <alignment horizontal="right" vertical="center" wrapText="1"/>
    </xf>
    <xf numFmtId="0" fontId="32" fillId="0" borderId="5" xfId="0" applyFont="1" applyBorder="1" applyAlignment="1" applyProtection="1">
      <alignment horizontal="justify" vertical="center" wrapText="1"/>
      <protection locked="0"/>
    </xf>
    <xf numFmtId="171" fontId="10" fillId="0" borderId="18" xfId="0" applyNumberFormat="1" applyFont="1" applyBorder="1" applyAlignment="1">
      <alignment horizontal="center" vertical="center"/>
    </xf>
    <xf numFmtId="171" fontId="10" fillId="12" borderId="18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3" fillId="15" borderId="5" xfId="0" applyFont="1" applyFill="1" applyBorder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0" fillId="12" borderId="25" xfId="0" applyFont="1" applyFill="1" applyBorder="1" applyAlignment="1">
      <alignment horizontal="center" vertical="center"/>
    </xf>
    <xf numFmtId="0" fontId="10" fillId="12" borderId="26" xfId="0" applyFont="1" applyFill="1" applyBorder="1" applyAlignment="1" applyProtection="1">
      <alignment horizontal="center" vertical="center"/>
      <protection locked="0"/>
    </xf>
    <xf numFmtId="0" fontId="10" fillId="12" borderId="0" xfId="0" applyFont="1" applyFill="1" applyAlignment="1" applyProtection="1">
      <alignment horizontal="center" vertical="center"/>
      <protection locked="0"/>
    </xf>
    <xf numFmtId="0" fontId="10" fillId="12" borderId="25" xfId="0" applyFont="1" applyFill="1" applyBorder="1" applyAlignment="1" applyProtection="1">
      <alignment horizontal="center" vertical="center"/>
      <protection locked="0"/>
    </xf>
    <xf numFmtId="0" fontId="42" fillId="15" borderId="5" xfId="0" applyFont="1" applyFill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167" fontId="11" fillId="12" borderId="5" xfId="1" applyNumberFormat="1" applyFont="1" applyFill="1" applyBorder="1" applyAlignment="1" applyProtection="1">
      <alignment horizontal="right" vertical="center"/>
    </xf>
    <xf numFmtId="0" fontId="10" fillId="12" borderId="9" xfId="0" applyFont="1" applyFill="1" applyBorder="1" applyAlignment="1">
      <alignment horizontal="right" vertical="center" wrapText="1"/>
    </xf>
    <xf numFmtId="0" fontId="11" fillId="12" borderId="5" xfId="0" applyFont="1" applyFill="1" applyBorder="1" applyAlignment="1">
      <alignment horizontal="right" vertical="center" wrapText="1"/>
    </xf>
    <xf numFmtId="0" fontId="11" fillId="12" borderId="9" xfId="0" applyFont="1" applyFill="1" applyBorder="1" applyAlignment="1">
      <alignment horizontal="right" vertical="center" wrapText="1"/>
    </xf>
    <xf numFmtId="0" fontId="11" fillId="12" borderId="6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4" fontId="28" fillId="2" borderId="5" xfId="0" applyNumberFormat="1" applyFont="1" applyFill="1" applyBorder="1" applyAlignment="1" applyProtection="1">
      <alignment horizontal="center" vertical="center"/>
      <protection locked="0"/>
    </xf>
    <xf numFmtId="0" fontId="28" fillId="2" borderId="5" xfId="0" applyFont="1" applyFill="1" applyBorder="1" applyAlignment="1" applyProtection="1">
      <alignment horizontal="center" vertical="center"/>
      <protection locked="0"/>
    </xf>
    <xf numFmtId="0" fontId="41" fillId="14" borderId="5" xfId="0" applyFont="1" applyFill="1" applyBorder="1" applyAlignment="1">
      <alignment horizontal="center" vertical="center"/>
    </xf>
    <xf numFmtId="0" fontId="39" fillId="0" borderId="5" xfId="0" applyFont="1" applyBorder="1" applyAlignment="1" applyProtection="1">
      <alignment horizontal="center" vertical="center" wrapText="1"/>
      <protection locked="0"/>
    </xf>
    <xf numFmtId="0" fontId="39" fillId="0" borderId="5" xfId="0" applyFont="1" applyBorder="1" applyAlignment="1" applyProtection="1">
      <alignment horizontal="center" vertical="center"/>
      <protection locked="0"/>
    </xf>
    <xf numFmtId="0" fontId="11" fillId="12" borderId="5" xfId="0" applyFont="1" applyFill="1" applyBorder="1" applyAlignment="1">
      <alignment horizontal="right" vertical="center"/>
    </xf>
    <xf numFmtId="0" fontId="30" fillId="0" borderId="5" xfId="0" applyFont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3" fontId="28" fillId="4" borderId="5" xfId="0" applyNumberFormat="1" applyFont="1" applyFill="1" applyBorder="1" applyAlignment="1" applyProtection="1">
      <alignment horizontal="center" vertical="center"/>
      <protection locked="0"/>
    </xf>
    <xf numFmtId="0" fontId="28" fillId="0" borderId="9" xfId="0" applyFont="1" applyBorder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28" fillId="0" borderId="6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indent="7"/>
    </xf>
    <xf numFmtId="0" fontId="8" fillId="0" borderId="7" xfId="0" applyFont="1" applyBorder="1" applyAlignment="1">
      <alignment horizontal="right" vertical="center" indent="3"/>
    </xf>
    <xf numFmtId="0" fontId="8" fillId="0" borderId="0" xfId="0" applyFont="1" applyAlignment="1">
      <alignment horizontal="right" vertical="center" indent="3"/>
    </xf>
    <xf numFmtId="0" fontId="9" fillId="2" borderId="7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171" fontId="13" fillId="2" borderId="20" xfId="0" applyNumberFormat="1" applyFont="1" applyFill="1" applyBorder="1" applyAlignment="1">
      <alignment horizontal="center"/>
    </xf>
    <xf numFmtId="171" fontId="10" fillId="0" borderId="18" xfId="0" applyNumberFormat="1" applyFont="1" applyBorder="1" applyAlignment="1">
      <alignment horizontal="center"/>
    </xf>
    <xf numFmtId="0" fontId="8" fillId="0" borderId="22" xfId="0" applyFont="1" applyBorder="1" applyAlignment="1" applyProtection="1">
      <alignment horizontal="justify" vertical="top" wrapText="1"/>
      <protection locked="0"/>
    </xf>
    <xf numFmtId="0" fontId="10" fillId="0" borderId="8" xfId="0" applyFont="1" applyBorder="1" applyAlignment="1" applyProtection="1">
      <alignment horizontal="justify" vertical="top" wrapText="1"/>
      <protection locked="0"/>
    </xf>
    <xf numFmtId="0" fontId="10" fillId="0" borderId="23" xfId="0" applyFont="1" applyBorder="1" applyAlignment="1" applyProtection="1">
      <alignment horizontal="justify" vertical="top" wrapText="1"/>
      <protection locked="0"/>
    </xf>
    <xf numFmtId="0" fontId="10" fillId="0" borderId="1" xfId="0" applyFont="1" applyBorder="1" applyAlignment="1" applyProtection="1">
      <alignment horizontal="justify" vertical="top" wrapText="1"/>
      <protection locked="0"/>
    </xf>
    <xf numFmtId="0" fontId="10" fillId="0" borderId="2" xfId="0" applyFont="1" applyBorder="1" applyAlignment="1" applyProtection="1">
      <alignment horizontal="justify" vertical="top" wrapText="1"/>
      <protection locked="0"/>
    </xf>
    <xf numFmtId="0" fontId="10" fillId="0" borderId="3" xfId="0" applyFont="1" applyBorder="1" applyAlignment="1" applyProtection="1">
      <alignment horizontal="justify" vertical="top" wrapText="1"/>
      <protection locked="0"/>
    </xf>
    <xf numFmtId="0" fontId="9" fillId="12" borderId="5" xfId="0" applyFont="1" applyFill="1" applyBorder="1" applyAlignment="1" applyProtection="1">
      <alignment horizontal="center" vertical="center" wrapText="1"/>
      <protection hidden="1"/>
    </xf>
    <xf numFmtId="170" fontId="10" fillId="12" borderId="17" xfId="0" applyNumberFormat="1" applyFont="1" applyFill="1" applyBorder="1" applyAlignment="1">
      <alignment horizontal="center" vertical="center"/>
    </xf>
    <xf numFmtId="170" fontId="10" fillId="12" borderId="19" xfId="0" applyNumberFormat="1" applyFont="1" applyFill="1" applyBorder="1" applyAlignment="1">
      <alignment horizontal="center" vertical="center"/>
    </xf>
    <xf numFmtId="0" fontId="10" fillId="12" borderId="17" xfId="0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/>
    </xf>
    <xf numFmtId="0" fontId="10" fillId="12" borderId="19" xfId="0" applyFont="1" applyFill="1" applyBorder="1" applyAlignment="1">
      <alignment horizontal="center" vertical="center"/>
    </xf>
    <xf numFmtId="0" fontId="31" fillId="12" borderId="17" xfId="0" applyFont="1" applyFill="1" applyBorder="1" applyAlignment="1">
      <alignment horizontal="left" vertical="center"/>
    </xf>
    <xf numFmtId="0" fontId="31" fillId="12" borderId="18" xfId="0" applyFont="1" applyFill="1" applyBorder="1" applyAlignment="1">
      <alignment horizontal="left" vertical="center"/>
    </xf>
    <xf numFmtId="0" fontId="31" fillId="12" borderId="19" xfId="0" applyFont="1" applyFill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1" fillId="12" borderId="0" xfId="0" applyFont="1" applyFill="1" applyAlignment="1">
      <alignment horizontal="left"/>
    </xf>
    <xf numFmtId="0" fontId="25" fillId="12" borderId="0" xfId="0" applyFont="1" applyFill="1" applyAlignment="1">
      <alignment horizontal="center"/>
    </xf>
  </cellXfs>
  <cellStyles count="5">
    <cellStyle name="Millares" xfId="1" builtinId="3"/>
    <cellStyle name="Millares 3" xfId="2" xr:uid="{00000000-0005-0000-0000-000001000000}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9" defaultPivotStyle="PivotStyleLight16"/>
  <colors>
    <mruColors>
      <color rgb="FF96BE55"/>
      <color rgb="FF4D4D4D"/>
      <color rgb="FF154A8A"/>
      <color rgb="FFE1E1E1"/>
      <color rgb="FF4472C4"/>
      <color rgb="FFE6EFFD"/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86592</xdr:colOff>
      <xdr:row>0</xdr:row>
      <xdr:rowOff>8658</xdr:rowOff>
    </xdr:from>
    <xdr:to>
      <xdr:col>14</xdr:col>
      <xdr:colOff>741138</xdr:colOff>
      <xdr:row>1</xdr:row>
      <xdr:rowOff>144371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91B0607-B3B5-4B85-9F45-7F0BFEC26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7568047" y="8658"/>
          <a:ext cx="1468500" cy="456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00"/>
  <sheetViews>
    <sheetView workbookViewId="0">
      <selection activeCell="G9" sqref="G9"/>
    </sheetView>
  </sheetViews>
  <sheetFormatPr baseColWidth="10" defaultRowHeight="12.75" x14ac:dyDescent="0.2"/>
  <cols>
    <col min="1" max="1" width="3.5703125" customWidth="1"/>
    <col min="3" max="3" width="28.7109375" customWidth="1"/>
    <col min="6" max="6" width="12.28515625" customWidth="1"/>
    <col min="7" max="7" width="38.28515625" customWidth="1"/>
    <col min="8" max="8" width="24.5703125" customWidth="1"/>
  </cols>
  <sheetData>
    <row r="2" spans="2:12" ht="25.5" x14ac:dyDescent="0.2">
      <c r="B2" s="14" t="s">
        <v>185</v>
      </c>
      <c r="C2" s="12" t="s">
        <v>188</v>
      </c>
      <c r="D2" s="14" t="s">
        <v>182</v>
      </c>
      <c r="E2" s="14" t="s">
        <v>184</v>
      </c>
      <c r="F2" s="15" t="s">
        <v>183</v>
      </c>
      <c r="G2" s="14" t="s">
        <v>187</v>
      </c>
      <c r="H2" s="14" t="s">
        <v>186</v>
      </c>
      <c r="I2" s="14"/>
      <c r="J2" s="16"/>
      <c r="K2" s="12"/>
      <c r="L2" s="13"/>
    </row>
    <row r="3" spans="2:12" x14ac:dyDescent="0.2">
      <c r="D3" s="17">
        <v>0</v>
      </c>
      <c r="E3" s="17">
        <v>10</v>
      </c>
      <c r="F3" s="17">
        <f>+E3*D3</f>
        <v>0</v>
      </c>
      <c r="G3" s="18" t="s">
        <v>209</v>
      </c>
      <c r="H3" s="18" t="str">
        <f>VLOOKUP('Cálculos $xQ'!G3,'Catálogo MADS'!$K$3:$L$120,2,FALSE)</f>
        <v>A-01-01-01-001-001---</v>
      </c>
    </row>
    <row r="4" spans="2:12" x14ac:dyDescent="0.2">
      <c r="D4" s="17"/>
      <c r="E4" s="17"/>
      <c r="F4" s="17">
        <f t="shared" ref="F4:F67" si="0">+E4*D4</f>
        <v>0</v>
      </c>
      <c r="G4" s="18"/>
      <c r="H4" s="18" t="e">
        <f>VLOOKUP('Cálculos $xQ'!G4,'Catálogo MADS'!$K$3:$L$120,2,FALSE)</f>
        <v>#N/A</v>
      </c>
    </row>
    <row r="5" spans="2:12" x14ac:dyDescent="0.2">
      <c r="D5" s="17"/>
      <c r="E5" s="17"/>
      <c r="F5" s="17">
        <f t="shared" si="0"/>
        <v>0</v>
      </c>
      <c r="G5" s="18"/>
      <c r="H5" s="18" t="e">
        <f>VLOOKUP('Cálculos $xQ'!G5,'Catálogo MADS'!$K$3:$L$120,2,FALSE)</f>
        <v>#N/A</v>
      </c>
    </row>
    <row r="6" spans="2:12" x14ac:dyDescent="0.2">
      <c r="D6" s="17"/>
      <c r="E6" s="17"/>
      <c r="F6" s="17">
        <f t="shared" si="0"/>
        <v>0</v>
      </c>
      <c r="G6" s="18"/>
      <c r="H6" s="18" t="e">
        <f>VLOOKUP('Cálculos $xQ'!G6,'Catálogo MADS'!$K$3:$L$120,2,FALSE)</f>
        <v>#N/A</v>
      </c>
    </row>
    <row r="7" spans="2:12" x14ac:dyDescent="0.2">
      <c r="D7" s="17"/>
      <c r="E7" s="17"/>
      <c r="F7" s="17">
        <f t="shared" si="0"/>
        <v>0</v>
      </c>
      <c r="G7" s="18"/>
      <c r="H7" s="18" t="e">
        <f>VLOOKUP('Cálculos $xQ'!G7,'Catálogo MADS'!$K$3:$L$120,2,FALSE)</f>
        <v>#N/A</v>
      </c>
    </row>
    <row r="8" spans="2:12" x14ac:dyDescent="0.2">
      <c r="D8" s="17"/>
      <c r="E8" s="17"/>
      <c r="F8" s="17">
        <f t="shared" si="0"/>
        <v>0</v>
      </c>
      <c r="G8" s="18"/>
      <c r="H8" s="18" t="e">
        <f>VLOOKUP('Cálculos $xQ'!G8,'Catálogo MADS'!$K$3:$L$120,2,FALSE)</f>
        <v>#N/A</v>
      </c>
    </row>
    <row r="9" spans="2:12" x14ac:dyDescent="0.2">
      <c r="D9" s="17">
        <v>0</v>
      </c>
      <c r="E9" s="17">
        <v>45</v>
      </c>
      <c r="F9" s="17">
        <f t="shared" si="0"/>
        <v>0</v>
      </c>
      <c r="G9" s="18" t="s">
        <v>209</v>
      </c>
      <c r="H9" s="18" t="str">
        <f>VLOOKUP('Cálculos $xQ'!G9,'Catálogo MADS'!$K$3:$L$120,2,FALSE)</f>
        <v>A-01-01-01-001-001---</v>
      </c>
    </row>
    <row r="10" spans="2:12" x14ac:dyDescent="0.2">
      <c r="D10" s="17"/>
      <c r="E10" s="17"/>
      <c r="F10" s="17">
        <f t="shared" si="0"/>
        <v>0</v>
      </c>
      <c r="G10" s="18"/>
      <c r="H10" s="18" t="e">
        <f>VLOOKUP('Cálculos $xQ'!G10,'Catálogo MADS'!$K$3:$L$120,2,FALSE)</f>
        <v>#N/A</v>
      </c>
    </row>
    <row r="11" spans="2:12" x14ac:dyDescent="0.2">
      <c r="D11" s="17"/>
      <c r="E11" s="17"/>
      <c r="F11" s="17">
        <f t="shared" si="0"/>
        <v>0</v>
      </c>
      <c r="G11" s="18"/>
      <c r="H11" s="18" t="e">
        <f>VLOOKUP('Cálculos $xQ'!G11,'Catálogo MADS'!$K$3:$L$120,2,FALSE)</f>
        <v>#N/A</v>
      </c>
    </row>
    <row r="12" spans="2:12" x14ac:dyDescent="0.2">
      <c r="D12" s="17"/>
      <c r="E12" s="17"/>
      <c r="F12" s="17">
        <f t="shared" si="0"/>
        <v>0</v>
      </c>
      <c r="G12" s="18"/>
      <c r="H12" s="18" t="e">
        <f>VLOOKUP('Cálculos $xQ'!G12,'Catálogo MADS'!$K$3:$L$120,2,FALSE)</f>
        <v>#N/A</v>
      </c>
    </row>
    <row r="13" spans="2:12" x14ac:dyDescent="0.2">
      <c r="D13" s="17"/>
      <c r="E13" s="17"/>
      <c r="F13" s="17">
        <f t="shared" si="0"/>
        <v>0</v>
      </c>
      <c r="G13" s="18"/>
      <c r="H13" s="18" t="e">
        <f>VLOOKUP('Cálculos $xQ'!G13,'Catálogo MADS'!$K$3:$L$120,2,FALSE)</f>
        <v>#N/A</v>
      </c>
    </row>
    <row r="14" spans="2:12" x14ac:dyDescent="0.2">
      <c r="D14" s="17"/>
      <c r="E14" s="17"/>
      <c r="F14" s="17">
        <f t="shared" si="0"/>
        <v>0</v>
      </c>
      <c r="G14" s="18"/>
      <c r="H14" s="18" t="e">
        <f>VLOOKUP('Cálculos $xQ'!G14,'Catálogo MADS'!$K$3:$L$120,2,FALSE)</f>
        <v>#N/A</v>
      </c>
    </row>
    <row r="15" spans="2:12" x14ac:dyDescent="0.2">
      <c r="D15" s="17"/>
      <c r="E15" s="17"/>
      <c r="F15" s="17">
        <f t="shared" si="0"/>
        <v>0</v>
      </c>
      <c r="G15" s="18"/>
      <c r="H15" s="18" t="e">
        <f>VLOOKUP('Cálculos $xQ'!G15,'Catálogo MADS'!$K$3:$L$120,2,FALSE)</f>
        <v>#N/A</v>
      </c>
    </row>
    <row r="16" spans="2:12" x14ac:dyDescent="0.2">
      <c r="D16" s="17"/>
      <c r="E16" s="17"/>
      <c r="F16" s="17">
        <f t="shared" si="0"/>
        <v>0</v>
      </c>
      <c r="G16" s="18"/>
      <c r="H16" s="18" t="e">
        <f>VLOOKUP('Cálculos $xQ'!G16,'Catálogo MADS'!$K$3:$L$120,2,FALSE)</f>
        <v>#N/A</v>
      </c>
    </row>
    <row r="17" spans="4:8" x14ac:dyDescent="0.2">
      <c r="D17" s="17"/>
      <c r="E17" s="17"/>
      <c r="F17" s="17">
        <f t="shared" si="0"/>
        <v>0</v>
      </c>
      <c r="G17" s="18"/>
      <c r="H17" s="18" t="e">
        <f>VLOOKUP('Cálculos $xQ'!G17,'Catálogo MADS'!$K$3:$L$120,2,FALSE)</f>
        <v>#N/A</v>
      </c>
    </row>
    <row r="18" spans="4:8" x14ac:dyDescent="0.2">
      <c r="D18" s="17"/>
      <c r="E18" s="17"/>
      <c r="F18" s="17">
        <f t="shared" si="0"/>
        <v>0</v>
      </c>
      <c r="G18" s="18"/>
      <c r="H18" s="18" t="e">
        <f>VLOOKUP('Cálculos $xQ'!G18,'Catálogo MADS'!$K$3:$L$120,2,FALSE)</f>
        <v>#N/A</v>
      </c>
    </row>
    <row r="19" spans="4:8" x14ac:dyDescent="0.2">
      <c r="D19" s="17"/>
      <c r="E19" s="17"/>
      <c r="F19" s="17">
        <f t="shared" si="0"/>
        <v>0</v>
      </c>
      <c r="G19" s="18"/>
      <c r="H19" s="18" t="e">
        <f>VLOOKUP('Cálculos $xQ'!G19,'Catálogo MADS'!$K$3:$L$120,2,FALSE)</f>
        <v>#N/A</v>
      </c>
    </row>
    <row r="20" spans="4:8" x14ac:dyDescent="0.2">
      <c r="D20" s="17"/>
      <c r="E20" s="17"/>
      <c r="F20" s="17">
        <f t="shared" si="0"/>
        <v>0</v>
      </c>
      <c r="G20" s="18"/>
      <c r="H20" s="18" t="e">
        <f>VLOOKUP('Cálculos $xQ'!G20,'Catálogo MADS'!$K$3:$L$120,2,FALSE)</f>
        <v>#N/A</v>
      </c>
    </row>
    <row r="21" spans="4:8" x14ac:dyDescent="0.2">
      <c r="D21" s="17"/>
      <c r="E21" s="17"/>
      <c r="F21" s="17">
        <f t="shared" si="0"/>
        <v>0</v>
      </c>
      <c r="G21" s="18"/>
      <c r="H21" s="18" t="e">
        <f>VLOOKUP('Cálculos $xQ'!G21,'Catálogo MADS'!$K$3:$L$120,2,FALSE)</f>
        <v>#N/A</v>
      </c>
    </row>
    <row r="22" spans="4:8" x14ac:dyDescent="0.2">
      <c r="D22" s="17"/>
      <c r="E22" s="17"/>
      <c r="F22" s="17">
        <f t="shared" si="0"/>
        <v>0</v>
      </c>
      <c r="G22" s="18"/>
      <c r="H22" s="18" t="e">
        <f>VLOOKUP('Cálculos $xQ'!G22,'Catálogo MADS'!$K$3:$L$120,2,FALSE)</f>
        <v>#N/A</v>
      </c>
    </row>
    <row r="23" spans="4:8" x14ac:dyDescent="0.2">
      <c r="D23" s="17"/>
      <c r="E23" s="17"/>
      <c r="F23" s="17">
        <f t="shared" si="0"/>
        <v>0</v>
      </c>
      <c r="G23" s="18"/>
      <c r="H23" s="18" t="e">
        <f>VLOOKUP('Cálculos $xQ'!G23,'Catálogo MADS'!$K$3:$L$120,2,FALSE)</f>
        <v>#N/A</v>
      </c>
    </row>
    <row r="24" spans="4:8" x14ac:dyDescent="0.2">
      <c r="D24" s="17"/>
      <c r="E24" s="17"/>
      <c r="F24" s="17">
        <f t="shared" si="0"/>
        <v>0</v>
      </c>
      <c r="G24" s="18"/>
      <c r="H24" s="18" t="e">
        <f>VLOOKUP('Cálculos $xQ'!G24,'Catálogo MADS'!$K$3:$L$120,2,FALSE)</f>
        <v>#N/A</v>
      </c>
    </row>
    <row r="25" spans="4:8" x14ac:dyDescent="0.2">
      <c r="D25" s="17"/>
      <c r="E25" s="17"/>
      <c r="F25" s="17">
        <f t="shared" si="0"/>
        <v>0</v>
      </c>
      <c r="G25" s="18"/>
      <c r="H25" s="18" t="e">
        <f>VLOOKUP('Cálculos $xQ'!G25,'Catálogo MADS'!$K$3:$L$120,2,FALSE)</f>
        <v>#N/A</v>
      </c>
    </row>
    <row r="26" spans="4:8" x14ac:dyDescent="0.2">
      <c r="D26" s="17"/>
      <c r="E26" s="17"/>
      <c r="F26" s="17">
        <f t="shared" si="0"/>
        <v>0</v>
      </c>
      <c r="G26" s="18"/>
      <c r="H26" s="18" t="e">
        <f>VLOOKUP('Cálculos $xQ'!G26,'Catálogo MADS'!$K$3:$L$120,2,FALSE)</f>
        <v>#N/A</v>
      </c>
    </row>
    <row r="27" spans="4:8" x14ac:dyDescent="0.2">
      <c r="D27" s="17"/>
      <c r="E27" s="17"/>
      <c r="F27" s="17">
        <f t="shared" si="0"/>
        <v>0</v>
      </c>
      <c r="G27" s="18"/>
      <c r="H27" s="18" t="e">
        <f>VLOOKUP('Cálculos $xQ'!G27,'Catálogo MADS'!$K$3:$L$120,2,FALSE)</f>
        <v>#N/A</v>
      </c>
    </row>
    <row r="28" spans="4:8" x14ac:dyDescent="0.2">
      <c r="D28" s="17"/>
      <c r="E28" s="17"/>
      <c r="F28" s="17">
        <f t="shared" si="0"/>
        <v>0</v>
      </c>
      <c r="G28" s="18"/>
      <c r="H28" s="18" t="e">
        <f>VLOOKUP('Cálculos $xQ'!G28,'Catálogo MADS'!$K$3:$L$120,2,FALSE)</f>
        <v>#N/A</v>
      </c>
    </row>
    <row r="29" spans="4:8" x14ac:dyDescent="0.2">
      <c r="D29" s="17"/>
      <c r="E29" s="17"/>
      <c r="F29" s="17">
        <f t="shared" si="0"/>
        <v>0</v>
      </c>
      <c r="G29" s="18"/>
      <c r="H29" s="18" t="e">
        <f>VLOOKUP('Cálculos $xQ'!G29,'Catálogo MADS'!$K$3:$L$120,2,FALSE)</f>
        <v>#N/A</v>
      </c>
    </row>
    <row r="30" spans="4:8" x14ac:dyDescent="0.2">
      <c r="D30" s="17"/>
      <c r="E30" s="17"/>
      <c r="F30" s="17">
        <f t="shared" si="0"/>
        <v>0</v>
      </c>
      <c r="G30" s="18"/>
      <c r="H30" s="18" t="e">
        <f>VLOOKUP('Cálculos $xQ'!G30,'Catálogo MADS'!$K$3:$L$120,2,FALSE)</f>
        <v>#N/A</v>
      </c>
    </row>
    <row r="31" spans="4:8" x14ac:dyDescent="0.2">
      <c r="D31" s="17"/>
      <c r="E31" s="17"/>
      <c r="F31" s="17">
        <f t="shared" si="0"/>
        <v>0</v>
      </c>
      <c r="G31" s="18"/>
      <c r="H31" s="18" t="e">
        <f>VLOOKUP('Cálculos $xQ'!G31,'Catálogo MADS'!$K$3:$L$120,2,FALSE)</f>
        <v>#N/A</v>
      </c>
    </row>
    <row r="32" spans="4:8" x14ac:dyDescent="0.2">
      <c r="D32" s="17"/>
      <c r="E32" s="17"/>
      <c r="F32" s="17">
        <f t="shared" si="0"/>
        <v>0</v>
      </c>
      <c r="G32" s="18"/>
      <c r="H32" s="18" t="e">
        <f>VLOOKUP('Cálculos $xQ'!G32,'Catálogo MADS'!$K$3:$L$120,2,FALSE)</f>
        <v>#N/A</v>
      </c>
    </row>
    <row r="33" spans="4:8" x14ac:dyDescent="0.2">
      <c r="D33" s="17"/>
      <c r="E33" s="17"/>
      <c r="F33" s="17">
        <f t="shared" si="0"/>
        <v>0</v>
      </c>
      <c r="G33" s="18"/>
      <c r="H33" s="18" t="e">
        <f>VLOOKUP('Cálculos $xQ'!G33,'Catálogo MADS'!$K$3:$L$120,2,FALSE)</f>
        <v>#N/A</v>
      </c>
    </row>
    <row r="34" spans="4:8" x14ac:dyDescent="0.2">
      <c r="D34" s="17"/>
      <c r="E34" s="17"/>
      <c r="F34" s="17">
        <f t="shared" si="0"/>
        <v>0</v>
      </c>
      <c r="G34" s="18"/>
      <c r="H34" s="18" t="e">
        <f>VLOOKUP('Cálculos $xQ'!G34,'Catálogo MADS'!$K$3:$L$120,2,FALSE)</f>
        <v>#N/A</v>
      </c>
    </row>
    <row r="35" spans="4:8" x14ac:dyDescent="0.2">
      <c r="D35" s="17"/>
      <c r="E35" s="17"/>
      <c r="F35" s="17">
        <f t="shared" si="0"/>
        <v>0</v>
      </c>
      <c r="G35" s="18"/>
      <c r="H35" s="18" t="e">
        <f>VLOOKUP('Cálculos $xQ'!G35,'Catálogo MADS'!$K$3:$L$120,2,FALSE)</f>
        <v>#N/A</v>
      </c>
    </row>
    <row r="36" spans="4:8" x14ac:dyDescent="0.2">
      <c r="D36" s="17"/>
      <c r="E36" s="17"/>
      <c r="F36" s="17">
        <f t="shared" si="0"/>
        <v>0</v>
      </c>
      <c r="G36" s="18"/>
      <c r="H36" s="18" t="e">
        <f>VLOOKUP('Cálculos $xQ'!G36,'Catálogo MADS'!$K$3:$L$120,2,FALSE)</f>
        <v>#N/A</v>
      </c>
    </row>
    <row r="37" spans="4:8" x14ac:dyDescent="0.2">
      <c r="D37" s="17"/>
      <c r="E37" s="17"/>
      <c r="F37" s="17">
        <f t="shared" si="0"/>
        <v>0</v>
      </c>
      <c r="G37" s="18"/>
      <c r="H37" s="18" t="e">
        <f>VLOOKUP('Cálculos $xQ'!G37,'Catálogo MADS'!$K$3:$L$120,2,FALSE)</f>
        <v>#N/A</v>
      </c>
    </row>
    <row r="38" spans="4:8" x14ac:dyDescent="0.2">
      <c r="D38" s="17"/>
      <c r="E38" s="17"/>
      <c r="F38" s="17">
        <f t="shared" si="0"/>
        <v>0</v>
      </c>
      <c r="G38" s="18"/>
      <c r="H38" s="18" t="e">
        <f>VLOOKUP('Cálculos $xQ'!G38,'Catálogo MADS'!$K$3:$L$120,2,FALSE)</f>
        <v>#N/A</v>
      </c>
    </row>
    <row r="39" spans="4:8" x14ac:dyDescent="0.2">
      <c r="D39" s="17"/>
      <c r="E39" s="17"/>
      <c r="F39" s="17">
        <f t="shared" si="0"/>
        <v>0</v>
      </c>
      <c r="G39" s="18"/>
      <c r="H39" s="18" t="e">
        <f>VLOOKUP('Cálculos $xQ'!G39,'Catálogo MADS'!$K$3:$L$120,2,FALSE)</f>
        <v>#N/A</v>
      </c>
    </row>
    <row r="40" spans="4:8" x14ac:dyDescent="0.2">
      <c r="D40" s="17"/>
      <c r="E40" s="17"/>
      <c r="F40" s="17">
        <f t="shared" si="0"/>
        <v>0</v>
      </c>
      <c r="G40" s="18"/>
      <c r="H40" s="18" t="e">
        <f>VLOOKUP('Cálculos $xQ'!G40,'Catálogo MADS'!$K$3:$L$120,2,FALSE)</f>
        <v>#N/A</v>
      </c>
    </row>
    <row r="41" spans="4:8" x14ac:dyDescent="0.2">
      <c r="D41" s="17"/>
      <c r="E41" s="17"/>
      <c r="F41" s="17">
        <f t="shared" si="0"/>
        <v>0</v>
      </c>
      <c r="G41" s="18"/>
      <c r="H41" s="18" t="e">
        <f>VLOOKUP('Cálculos $xQ'!G41,'Catálogo MADS'!$K$3:$L$120,2,FALSE)</f>
        <v>#N/A</v>
      </c>
    </row>
    <row r="42" spans="4:8" x14ac:dyDescent="0.2">
      <c r="D42" s="17"/>
      <c r="E42" s="17"/>
      <c r="F42" s="17">
        <f t="shared" si="0"/>
        <v>0</v>
      </c>
      <c r="G42" s="18"/>
      <c r="H42" s="18" t="e">
        <f>VLOOKUP('Cálculos $xQ'!G42,'Catálogo MADS'!$K$3:$L$120,2,FALSE)</f>
        <v>#N/A</v>
      </c>
    </row>
    <row r="43" spans="4:8" x14ac:dyDescent="0.2">
      <c r="D43" s="17"/>
      <c r="E43" s="17"/>
      <c r="F43" s="17">
        <f t="shared" si="0"/>
        <v>0</v>
      </c>
      <c r="G43" s="18"/>
      <c r="H43" s="18" t="e">
        <f>VLOOKUP('Cálculos $xQ'!G43,'Catálogo MADS'!$K$3:$L$120,2,FALSE)</f>
        <v>#N/A</v>
      </c>
    </row>
    <row r="44" spans="4:8" x14ac:dyDescent="0.2">
      <c r="D44" s="17"/>
      <c r="E44" s="17"/>
      <c r="F44" s="17">
        <f t="shared" si="0"/>
        <v>0</v>
      </c>
      <c r="G44" s="18"/>
      <c r="H44" s="18" t="e">
        <f>VLOOKUP('Cálculos $xQ'!G44,'Catálogo MADS'!$K$3:$L$120,2,FALSE)</f>
        <v>#N/A</v>
      </c>
    </row>
    <row r="45" spans="4:8" x14ac:dyDescent="0.2">
      <c r="D45" s="17"/>
      <c r="E45" s="17"/>
      <c r="F45" s="17">
        <f t="shared" si="0"/>
        <v>0</v>
      </c>
      <c r="G45" s="18"/>
      <c r="H45" s="18" t="e">
        <f>VLOOKUP('Cálculos $xQ'!G45,'Catálogo MADS'!$K$3:$L$120,2,FALSE)</f>
        <v>#N/A</v>
      </c>
    </row>
    <row r="46" spans="4:8" x14ac:dyDescent="0.2">
      <c r="D46" s="17"/>
      <c r="E46" s="17"/>
      <c r="F46" s="17">
        <f t="shared" si="0"/>
        <v>0</v>
      </c>
      <c r="G46" s="18"/>
      <c r="H46" s="18" t="e">
        <f>VLOOKUP('Cálculos $xQ'!G46,'Catálogo MADS'!$K$3:$L$120,2,FALSE)</f>
        <v>#N/A</v>
      </c>
    </row>
    <row r="47" spans="4:8" x14ac:dyDescent="0.2">
      <c r="D47" s="17"/>
      <c r="E47" s="17"/>
      <c r="F47" s="17">
        <f t="shared" si="0"/>
        <v>0</v>
      </c>
      <c r="G47" s="18"/>
      <c r="H47" s="18" t="e">
        <f>VLOOKUP('Cálculos $xQ'!G47,'Catálogo MADS'!$K$3:$L$120,2,FALSE)</f>
        <v>#N/A</v>
      </c>
    </row>
    <row r="48" spans="4:8" x14ac:dyDescent="0.2">
      <c r="D48" s="17"/>
      <c r="E48" s="17"/>
      <c r="F48" s="17">
        <f t="shared" si="0"/>
        <v>0</v>
      </c>
      <c r="G48" s="18"/>
      <c r="H48" s="18" t="e">
        <f>VLOOKUP('Cálculos $xQ'!G48,'Catálogo MADS'!$K$3:$L$120,2,FALSE)</f>
        <v>#N/A</v>
      </c>
    </row>
    <row r="49" spans="4:8" x14ac:dyDescent="0.2">
      <c r="D49" s="17"/>
      <c r="E49" s="17"/>
      <c r="F49" s="17">
        <f t="shared" si="0"/>
        <v>0</v>
      </c>
      <c r="G49" s="18"/>
      <c r="H49" s="18" t="e">
        <f>VLOOKUP('Cálculos $xQ'!G49,'Catálogo MADS'!$K$3:$L$120,2,FALSE)</f>
        <v>#N/A</v>
      </c>
    </row>
    <row r="50" spans="4:8" x14ac:dyDescent="0.2">
      <c r="D50" s="17"/>
      <c r="E50" s="17"/>
      <c r="F50" s="17">
        <f t="shared" si="0"/>
        <v>0</v>
      </c>
      <c r="G50" s="18"/>
      <c r="H50" s="18" t="e">
        <f>VLOOKUP('Cálculos $xQ'!G50,'Catálogo MADS'!$K$3:$L$120,2,FALSE)</f>
        <v>#N/A</v>
      </c>
    </row>
    <row r="51" spans="4:8" x14ac:dyDescent="0.2">
      <c r="D51" s="17"/>
      <c r="E51" s="17"/>
      <c r="F51" s="17">
        <f t="shared" si="0"/>
        <v>0</v>
      </c>
      <c r="G51" s="18"/>
      <c r="H51" s="18" t="e">
        <f>VLOOKUP('Cálculos $xQ'!G51,'Catálogo MADS'!$K$3:$L$120,2,FALSE)</f>
        <v>#N/A</v>
      </c>
    </row>
    <row r="52" spans="4:8" x14ac:dyDescent="0.2">
      <c r="D52" s="17"/>
      <c r="E52" s="17"/>
      <c r="F52" s="17">
        <f t="shared" si="0"/>
        <v>0</v>
      </c>
      <c r="G52" s="18"/>
      <c r="H52" s="18" t="e">
        <f>VLOOKUP('Cálculos $xQ'!G52,'Catálogo MADS'!$K$3:$L$120,2,FALSE)</f>
        <v>#N/A</v>
      </c>
    </row>
    <row r="53" spans="4:8" x14ac:dyDescent="0.2">
      <c r="D53" s="17"/>
      <c r="E53" s="17"/>
      <c r="F53" s="17">
        <f t="shared" si="0"/>
        <v>0</v>
      </c>
      <c r="G53" s="18"/>
      <c r="H53" s="18" t="e">
        <f>VLOOKUP('Cálculos $xQ'!G53,'Catálogo MADS'!$K$3:$L$120,2,FALSE)</f>
        <v>#N/A</v>
      </c>
    </row>
    <row r="54" spans="4:8" x14ac:dyDescent="0.2">
      <c r="D54" s="17"/>
      <c r="E54" s="17"/>
      <c r="F54" s="17">
        <f t="shared" si="0"/>
        <v>0</v>
      </c>
      <c r="G54" s="18"/>
      <c r="H54" s="18" t="e">
        <f>VLOOKUP('Cálculos $xQ'!G54,'Catálogo MADS'!$K$3:$L$120,2,FALSE)</f>
        <v>#N/A</v>
      </c>
    </row>
    <row r="55" spans="4:8" x14ac:dyDescent="0.2">
      <c r="D55" s="17"/>
      <c r="E55" s="17"/>
      <c r="F55" s="17">
        <f t="shared" si="0"/>
        <v>0</v>
      </c>
      <c r="G55" s="18"/>
      <c r="H55" s="18" t="e">
        <f>VLOOKUP('Cálculos $xQ'!G55,'Catálogo MADS'!$K$3:$L$120,2,FALSE)</f>
        <v>#N/A</v>
      </c>
    </row>
    <row r="56" spans="4:8" x14ac:dyDescent="0.2">
      <c r="D56" s="17"/>
      <c r="E56" s="17"/>
      <c r="F56" s="17">
        <f t="shared" si="0"/>
        <v>0</v>
      </c>
      <c r="G56" s="18"/>
      <c r="H56" s="18" t="e">
        <f>VLOOKUP('Cálculos $xQ'!G56,'Catálogo MADS'!$K$3:$L$120,2,FALSE)</f>
        <v>#N/A</v>
      </c>
    </row>
    <row r="57" spans="4:8" x14ac:dyDescent="0.2">
      <c r="D57" s="17"/>
      <c r="E57" s="17"/>
      <c r="F57" s="17">
        <f t="shared" si="0"/>
        <v>0</v>
      </c>
      <c r="G57" s="18"/>
      <c r="H57" s="18" t="e">
        <f>VLOOKUP('Cálculos $xQ'!G57,'Catálogo MADS'!$K$3:$L$120,2,FALSE)</f>
        <v>#N/A</v>
      </c>
    </row>
    <row r="58" spans="4:8" x14ac:dyDescent="0.2">
      <c r="D58" s="17"/>
      <c r="E58" s="17"/>
      <c r="F58" s="17">
        <f t="shared" si="0"/>
        <v>0</v>
      </c>
      <c r="G58" s="18"/>
      <c r="H58" s="18" t="e">
        <f>VLOOKUP('Cálculos $xQ'!G58,'Catálogo MADS'!$K$3:$L$120,2,FALSE)</f>
        <v>#N/A</v>
      </c>
    </row>
    <row r="59" spans="4:8" x14ac:dyDescent="0.2">
      <c r="D59" s="17"/>
      <c r="E59" s="17"/>
      <c r="F59" s="17">
        <f t="shared" si="0"/>
        <v>0</v>
      </c>
      <c r="G59" s="18"/>
      <c r="H59" s="18" t="e">
        <f>VLOOKUP('Cálculos $xQ'!G59,'Catálogo MADS'!$K$3:$L$120,2,FALSE)</f>
        <v>#N/A</v>
      </c>
    </row>
    <row r="60" spans="4:8" x14ac:dyDescent="0.2">
      <c r="D60" s="17"/>
      <c r="E60" s="17"/>
      <c r="F60" s="17">
        <f t="shared" si="0"/>
        <v>0</v>
      </c>
      <c r="G60" s="18"/>
      <c r="H60" s="18" t="e">
        <f>VLOOKUP('Cálculos $xQ'!G60,'Catálogo MADS'!$K$3:$L$120,2,FALSE)</f>
        <v>#N/A</v>
      </c>
    </row>
    <row r="61" spans="4:8" x14ac:dyDescent="0.2">
      <c r="D61" s="17"/>
      <c r="E61" s="17"/>
      <c r="F61" s="17">
        <f t="shared" si="0"/>
        <v>0</v>
      </c>
      <c r="G61" s="18"/>
      <c r="H61" s="18" t="e">
        <f>VLOOKUP('Cálculos $xQ'!G61,'Catálogo MADS'!$K$3:$L$120,2,FALSE)</f>
        <v>#N/A</v>
      </c>
    </row>
    <row r="62" spans="4:8" x14ac:dyDescent="0.2">
      <c r="D62" s="17"/>
      <c r="E62" s="17"/>
      <c r="F62" s="17">
        <f t="shared" si="0"/>
        <v>0</v>
      </c>
      <c r="G62" s="18"/>
      <c r="H62" s="18" t="e">
        <f>VLOOKUP('Cálculos $xQ'!G62,'Catálogo MADS'!$K$3:$L$120,2,FALSE)</f>
        <v>#N/A</v>
      </c>
    </row>
    <row r="63" spans="4:8" x14ac:dyDescent="0.2">
      <c r="D63" s="17"/>
      <c r="E63" s="17"/>
      <c r="F63" s="17">
        <f t="shared" si="0"/>
        <v>0</v>
      </c>
      <c r="G63" s="18"/>
      <c r="H63" s="18" t="e">
        <f>VLOOKUP('Cálculos $xQ'!G63,'Catálogo MADS'!$K$3:$L$120,2,FALSE)</f>
        <v>#N/A</v>
      </c>
    </row>
    <row r="64" spans="4:8" x14ac:dyDescent="0.2">
      <c r="D64" s="17"/>
      <c r="E64" s="17"/>
      <c r="F64" s="17">
        <f t="shared" si="0"/>
        <v>0</v>
      </c>
      <c r="G64" s="18"/>
      <c r="H64" s="18" t="e">
        <f>VLOOKUP('Cálculos $xQ'!G64,'Catálogo MADS'!$K$3:$L$120,2,FALSE)</f>
        <v>#N/A</v>
      </c>
    </row>
    <row r="65" spans="4:8" x14ac:dyDescent="0.2">
      <c r="D65" s="17"/>
      <c r="E65" s="17"/>
      <c r="F65" s="17">
        <f t="shared" si="0"/>
        <v>0</v>
      </c>
      <c r="G65" s="18"/>
      <c r="H65" s="18" t="e">
        <f>VLOOKUP('Cálculos $xQ'!G65,'Catálogo MADS'!$K$3:$L$120,2,FALSE)</f>
        <v>#N/A</v>
      </c>
    </row>
    <row r="66" spans="4:8" x14ac:dyDescent="0.2">
      <c r="D66" s="17"/>
      <c r="E66" s="17"/>
      <c r="F66" s="17">
        <f t="shared" si="0"/>
        <v>0</v>
      </c>
      <c r="G66" s="18"/>
      <c r="H66" s="18" t="e">
        <f>VLOOKUP('Cálculos $xQ'!G66,'Catálogo MADS'!$K$3:$L$120,2,FALSE)</f>
        <v>#N/A</v>
      </c>
    </row>
    <row r="67" spans="4:8" x14ac:dyDescent="0.2">
      <c r="D67" s="17"/>
      <c r="E67" s="17"/>
      <c r="F67" s="17">
        <f t="shared" si="0"/>
        <v>0</v>
      </c>
      <c r="G67" s="18"/>
      <c r="H67" s="18" t="e">
        <f>VLOOKUP('Cálculos $xQ'!G67,'Catálogo MADS'!$K$3:$L$120,2,FALSE)</f>
        <v>#N/A</v>
      </c>
    </row>
    <row r="68" spans="4:8" x14ac:dyDescent="0.2">
      <c r="D68" s="17"/>
      <c r="E68" s="17"/>
      <c r="F68" s="17">
        <f t="shared" ref="F68:F100" si="1">+E68*D68</f>
        <v>0</v>
      </c>
      <c r="G68" s="18"/>
      <c r="H68" s="18" t="e">
        <f>VLOOKUP('Cálculos $xQ'!G68,'Catálogo MADS'!$K$3:$L$120,2,FALSE)</f>
        <v>#N/A</v>
      </c>
    </row>
    <row r="69" spans="4:8" x14ac:dyDescent="0.2">
      <c r="D69" s="17"/>
      <c r="E69" s="17"/>
      <c r="F69" s="17">
        <f t="shared" si="1"/>
        <v>0</v>
      </c>
      <c r="G69" s="18"/>
      <c r="H69" s="18" t="e">
        <f>VLOOKUP('Cálculos $xQ'!G69,'Catálogo MADS'!$K$3:$L$120,2,FALSE)</f>
        <v>#N/A</v>
      </c>
    </row>
    <row r="70" spans="4:8" x14ac:dyDescent="0.2">
      <c r="D70" s="17"/>
      <c r="E70" s="17"/>
      <c r="F70" s="17">
        <f t="shared" si="1"/>
        <v>0</v>
      </c>
      <c r="G70" s="18"/>
      <c r="H70" s="18" t="e">
        <f>VLOOKUP('Cálculos $xQ'!G70,'Catálogo MADS'!$K$3:$L$120,2,FALSE)</f>
        <v>#N/A</v>
      </c>
    </row>
    <row r="71" spans="4:8" x14ac:dyDescent="0.2">
      <c r="D71" s="17"/>
      <c r="E71" s="17"/>
      <c r="F71" s="17">
        <f t="shared" si="1"/>
        <v>0</v>
      </c>
      <c r="G71" s="18"/>
      <c r="H71" s="18" t="e">
        <f>VLOOKUP('Cálculos $xQ'!G71,'Catálogo MADS'!$K$3:$L$120,2,FALSE)</f>
        <v>#N/A</v>
      </c>
    </row>
    <row r="72" spans="4:8" x14ac:dyDescent="0.2">
      <c r="D72" s="17"/>
      <c r="E72" s="17"/>
      <c r="F72" s="17">
        <f t="shared" si="1"/>
        <v>0</v>
      </c>
      <c r="G72" s="18"/>
      <c r="H72" s="18" t="e">
        <f>VLOOKUP('Cálculos $xQ'!G72,'Catálogo MADS'!$K$3:$L$120,2,FALSE)</f>
        <v>#N/A</v>
      </c>
    </row>
    <row r="73" spans="4:8" x14ac:dyDescent="0.2">
      <c r="D73" s="17"/>
      <c r="E73" s="17"/>
      <c r="F73" s="17">
        <f t="shared" si="1"/>
        <v>0</v>
      </c>
      <c r="G73" s="18"/>
      <c r="H73" s="18" t="e">
        <f>VLOOKUP('Cálculos $xQ'!G73,'Catálogo MADS'!$K$3:$L$120,2,FALSE)</f>
        <v>#N/A</v>
      </c>
    </row>
    <row r="74" spans="4:8" x14ac:dyDescent="0.2">
      <c r="D74" s="17"/>
      <c r="E74" s="17"/>
      <c r="F74" s="17">
        <f t="shared" si="1"/>
        <v>0</v>
      </c>
      <c r="G74" s="18"/>
      <c r="H74" s="18" t="e">
        <f>VLOOKUP('Cálculos $xQ'!G74,'Catálogo MADS'!$K$3:$L$120,2,FALSE)</f>
        <v>#N/A</v>
      </c>
    </row>
    <row r="75" spans="4:8" x14ac:dyDescent="0.2">
      <c r="D75" s="17"/>
      <c r="E75" s="17"/>
      <c r="F75" s="17">
        <f t="shared" si="1"/>
        <v>0</v>
      </c>
      <c r="G75" s="18"/>
      <c r="H75" s="18" t="e">
        <f>VLOOKUP('Cálculos $xQ'!G75,'Catálogo MADS'!$K$3:$L$120,2,FALSE)</f>
        <v>#N/A</v>
      </c>
    </row>
    <row r="76" spans="4:8" x14ac:dyDescent="0.2">
      <c r="D76" s="17"/>
      <c r="E76" s="17"/>
      <c r="F76" s="17">
        <f t="shared" si="1"/>
        <v>0</v>
      </c>
      <c r="G76" s="18"/>
      <c r="H76" s="18" t="e">
        <f>VLOOKUP('Cálculos $xQ'!G76,'Catálogo MADS'!$K$3:$L$120,2,FALSE)</f>
        <v>#N/A</v>
      </c>
    </row>
    <row r="77" spans="4:8" x14ac:dyDescent="0.2">
      <c r="D77" s="17"/>
      <c r="E77" s="17"/>
      <c r="F77" s="17">
        <f t="shared" si="1"/>
        <v>0</v>
      </c>
      <c r="G77" s="18"/>
      <c r="H77" s="18" t="e">
        <f>VLOOKUP('Cálculos $xQ'!G77,'Catálogo MADS'!$K$3:$L$120,2,FALSE)</f>
        <v>#N/A</v>
      </c>
    </row>
    <row r="78" spans="4:8" x14ac:dyDescent="0.2">
      <c r="D78" s="17"/>
      <c r="E78" s="17"/>
      <c r="F78" s="17">
        <f t="shared" si="1"/>
        <v>0</v>
      </c>
      <c r="G78" s="18"/>
      <c r="H78" s="18" t="e">
        <f>VLOOKUP('Cálculos $xQ'!G78,'Catálogo MADS'!$K$3:$L$120,2,FALSE)</f>
        <v>#N/A</v>
      </c>
    </row>
    <row r="79" spans="4:8" x14ac:dyDescent="0.2">
      <c r="D79" s="17"/>
      <c r="E79" s="17"/>
      <c r="F79" s="17">
        <f t="shared" si="1"/>
        <v>0</v>
      </c>
      <c r="G79" s="18"/>
      <c r="H79" s="18" t="e">
        <f>VLOOKUP('Cálculos $xQ'!G79,'Catálogo MADS'!$K$3:$L$120,2,FALSE)</f>
        <v>#N/A</v>
      </c>
    </row>
    <row r="80" spans="4:8" x14ac:dyDescent="0.2">
      <c r="D80" s="17"/>
      <c r="E80" s="17"/>
      <c r="F80" s="17">
        <f t="shared" si="1"/>
        <v>0</v>
      </c>
      <c r="G80" s="18"/>
      <c r="H80" s="18" t="e">
        <f>VLOOKUP('Cálculos $xQ'!G80,'Catálogo MADS'!$K$3:$L$120,2,FALSE)</f>
        <v>#N/A</v>
      </c>
    </row>
    <row r="81" spans="4:8" x14ac:dyDescent="0.2">
      <c r="D81" s="17"/>
      <c r="E81" s="17"/>
      <c r="F81" s="17">
        <f t="shared" si="1"/>
        <v>0</v>
      </c>
      <c r="G81" s="18"/>
      <c r="H81" s="18" t="e">
        <f>VLOOKUP('Cálculos $xQ'!G81,'Catálogo MADS'!$K$3:$L$120,2,FALSE)</f>
        <v>#N/A</v>
      </c>
    </row>
    <row r="82" spans="4:8" x14ac:dyDescent="0.2">
      <c r="D82" s="17"/>
      <c r="E82" s="17"/>
      <c r="F82" s="17">
        <f t="shared" si="1"/>
        <v>0</v>
      </c>
      <c r="G82" s="18"/>
      <c r="H82" s="18" t="e">
        <f>VLOOKUP('Cálculos $xQ'!G82,'Catálogo MADS'!$K$3:$L$120,2,FALSE)</f>
        <v>#N/A</v>
      </c>
    </row>
    <row r="83" spans="4:8" x14ac:dyDescent="0.2">
      <c r="D83" s="17"/>
      <c r="E83" s="17"/>
      <c r="F83" s="17">
        <f t="shared" si="1"/>
        <v>0</v>
      </c>
      <c r="G83" s="18"/>
      <c r="H83" s="18" t="e">
        <f>VLOOKUP('Cálculos $xQ'!G83,'Catálogo MADS'!$K$3:$L$120,2,FALSE)</f>
        <v>#N/A</v>
      </c>
    </row>
    <row r="84" spans="4:8" x14ac:dyDescent="0.2">
      <c r="D84" s="17"/>
      <c r="E84" s="17"/>
      <c r="F84" s="17">
        <f t="shared" si="1"/>
        <v>0</v>
      </c>
      <c r="G84" s="18"/>
      <c r="H84" s="18" t="e">
        <f>VLOOKUP('Cálculos $xQ'!G84,'Catálogo MADS'!$K$3:$L$120,2,FALSE)</f>
        <v>#N/A</v>
      </c>
    </row>
    <row r="85" spans="4:8" x14ac:dyDescent="0.2">
      <c r="D85" s="17"/>
      <c r="E85" s="17"/>
      <c r="F85" s="17">
        <f t="shared" si="1"/>
        <v>0</v>
      </c>
      <c r="G85" s="18"/>
      <c r="H85" s="18" t="e">
        <f>VLOOKUP('Cálculos $xQ'!G85,'Catálogo MADS'!$K$3:$L$120,2,FALSE)</f>
        <v>#N/A</v>
      </c>
    </row>
    <row r="86" spans="4:8" x14ac:dyDescent="0.2">
      <c r="D86" s="17"/>
      <c r="E86" s="17"/>
      <c r="F86" s="17">
        <f t="shared" si="1"/>
        <v>0</v>
      </c>
      <c r="G86" s="18"/>
      <c r="H86" s="18" t="e">
        <f>VLOOKUP('Cálculos $xQ'!G86,'Catálogo MADS'!$K$3:$L$120,2,FALSE)</f>
        <v>#N/A</v>
      </c>
    </row>
    <row r="87" spans="4:8" x14ac:dyDescent="0.2">
      <c r="D87" s="17"/>
      <c r="E87" s="17"/>
      <c r="F87" s="17">
        <f t="shared" si="1"/>
        <v>0</v>
      </c>
      <c r="G87" s="18"/>
      <c r="H87" s="18" t="e">
        <f>VLOOKUP('Cálculos $xQ'!G87,'Catálogo MADS'!$K$3:$L$120,2,FALSE)</f>
        <v>#N/A</v>
      </c>
    </row>
    <row r="88" spans="4:8" x14ac:dyDescent="0.2">
      <c r="D88" s="17"/>
      <c r="E88" s="17"/>
      <c r="F88" s="17">
        <f t="shared" si="1"/>
        <v>0</v>
      </c>
      <c r="G88" s="18"/>
      <c r="H88" s="18" t="e">
        <f>VLOOKUP('Cálculos $xQ'!G88,'Catálogo MADS'!$K$3:$L$120,2,FALSE)</f>
        <v>#N/A</v>
      </c>
    </row>
    <row r="89" spans="4:8" x14ac:dyDescent="0.2">
      <c r="D89" s="17"/>
      <c r="E89" s="17"/>
      <c r="F89" s="17">
        <f t="shared" si="1"/>
        <v>0</v>
      </c>
      <c r="G89" s="18"/>
      <c r="H89" s="18" t="e">
        <f>VLOOKUP('Cálculos $xQ'!G89,'Catálogo MADS'!$K$3:$L$120,2,FALSE)</f>
        <v>#N/A</v>
      </c>
    </row>
    <row r="90" spans="4:8" x14ac:dyDescent="0.2">
      <c r="D90" s="17"/>
      <c r="E90" s="17"/>
      <c r="F90" s="17">
        <f t="shared" si="1"/>
        <v>0</v>
      </c>
      <c r="G90" s="18"/>
      <c r="H90" s="18" t="e">
        <f>VLOOKUP('Cálculos $xQ'!G90,'Catálogo MADS'!$K$3:$L$120,2,FALSE)</f>
        <v>#N/A</v>
      </c>
    </row>
    <row r="91" spans="4:8" x14ac:dyDescent="0.2">
      <c r="D91" s="17"/>
      <c r="E91" s="17"/>
      <c r="F91" s="17">
        <f t="shared" si="1"/>
        <v>0</v>
      </c>
      <c r="G91" s="18"/>
      <c r="H91" s="18" t="e">
        <f>VLOOKUP('Cálculos $xQ'!G91,'Catálogo MADS'!$K$3:$L$120,2,FALSE)</f>
        <v>#N/A</v>
      </c>
    </row>
    <row r="92" spans="4:8" x14ac:dyDescent="0.2">
      <c r="D92" s="17"/>
      <c r="E92" s="17"/>
      <c r="F92" s="17">
        <f t="shared" si="1"/>
        <v>0</v>
      </c>
      <c r="G92" s="18"/>
      <c r="H92" s="18" t="e">
        <f>VLOOKUP('Cálculos $xQ'!G92,'Catálogo MADS'!$K$3:$L$120,2,FALSE)</f>
        <v>#N/A</v>
      </c>
    </row>
    <row r="93" spans="4:8" x14ac:dyDescent="0.2">
      <c r="D93" s="17"/>
      <c r="E93" s="17"/>
      <c r="F93" s="17">
        <f t="shared" si="1"/>
        <v>0</v>
      </c>
      <c r="G93" s="18"/>
      <c r="H93" s="18" t="e">
        <f>VLOOKUP('Cálculos $xQ'!G93,'Catálogo MADS'!$K$3:$L$120,2,FALSE)</f>
        <v>#N/A</v>
      </c>
    </row>
    <row r="94" spans="4:8" x14ac:dyDescent="0.2">
      <c r="D94" s="17"/>
      <c r="E94" s="17"/>
      <c r="F94" s="17">
        <f t="shared" si="1"/>
        <v>0</v>
      </c>
      <c r="G94" s="18"/>
      <c r="H94" s="18" t="e">
        <f>VLOOKUP('Cálculos $xQ'!G94,'Catálogo MADS'!$K$3:$L$120,2,FALSE)</f>
        <v>#N/A</v>
      </c>
    </row>
    <row r="95" spans="4:8" x14ac:dyDescent="0.2">
      <c r="D95" s="17"/>
      <c r="E95" s="17"/>
      <c r="F95" s="17">
        <f t="shared" si="1"/>
        <v>0</v>
      </c>
      <c r="G95" s="18"/>
      <c r="H95" s="18" t="e">
        <f>VLOOKUP('Cálculos $xQ'!G95,'Catálogo MADS'!$K$3:$L$120,2,FALSE)</f>
        <v>#N/A</v>
      </c>
    </row>
    <row r="96" spans="4:8" x14ac:dyDescent="0.2">
      <c r="D96" s="17"/>
      <c r="E96" s="17"/>
      <c r="F96" s="17">
        <f t="shared" si="1"/>
        <v>0</v>
      </c>
      <c r="G96" s="18"/>
      <c r="H96" s="18" t="e">
        <f>VLOOKUP('Cálculos $xQ'!G96,'Catálogo MADS'!$K$3:$L$120,2,FALSE)</f>
        <v>#N/A</v>
      </c>
    </row>
    <row r="97" spans="4:8" x14ac:dyDescent="0.2">
      <c r="D97" s="17"/>
      <c r="E97" s="17"/>
      <c r="F97" s="17">
        <f t="shared" si="1"/>
        <v>0</v>
      </c>
      <c r="G97" s="18"/>
      <c r="H97" s="18" t="e">
        <f>VLOOKUP('Cálculos $xQ'!G97,'Catálogo MADS'!$K$3:$L$120,2,FALSE)</f>
        <v>#N/A</v>
      </c>
    </row>
    <row r="98" spans="4:8" x14ac:dyDescent="0.2">
      <c r="D98" s="17"/>
      <c r="E98" s="17"/>
      <c r="F98" s="17">
        <f t="shared" si="1"/>
        <v>0</v>
      </c>
      <c r="G98" s="18"/>
      <c r="H98" s="18" t="e">
        <f>VLOOKUP('Cálculos $xQ'!G98,'Catálogo MADS'!$K$3:$L$120,2,FALSE)</f>
        <v>#N/A</v>
      </c>
    </row>
    <row r="99" spans="4:8" x14ac:dyDescent="0.2">
      <c r="D99" s="17"/>
      <c r="E99" s="17"/>
      <c r="F99" s="17">
        <f t="shared" si="1"/>
        <v>0</v>
      </c>
      <c r="G99" s="18"/>
      <c r="H99" s="18" t="e">
        <f>VLOOKUP('Cálculos $xQ'!G99,'Catálogo MADS'!$K$3:$L$120,2,FALSE)</f>
        <v>#N/A</v>
      </c>
    </row>
    <row r="100" spans="4:8" x14ac:dyDescent="0.2">
      <c r="D100" s="17"/>
      <c r="E100" s="17"/>
      <c r="F100" s="17">
        <f t="shared" si="1"/>
        <v>0</v>
      </c>
      <c r="G100" s="18"/>
      <c r="H100" s="18" t="e">
        <f>VLOOKUP('Cálculos $xQ'!G100,'Catálogo MADS'!$K$3:$L$120,2,FALSE)</f>
        <v>#N/A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'Catálogo MADS'!$K$3:$K$120</xm:f>
          </x14:formula1>
          <xm:sqref>G3:G100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6" tint="-0.249977111117893"/>
  </sheetPr>
  <dimension ref="A1:EG848"/>
  <sheetViews>
    <sheetView showGridLines="0" tabSelected="1" zoomScale="110" zoomScaleNormal="110" zoomScaleSheetLayoutView="100" workbookViewId="0">
      <selection activeCell="A10" sqref="A10:O10"/>
    </sheetView>
  </sheetViews>
  <sheetFormatPr baseColWidth="10" defaultRowHeight="12.75" x14ac:dyDescent="0.2"/>
  <cols>
    <col min="1" max="1" width="4.42578125" customWidth="1"/>
    <col min="2" max="2" width="8.7109375" customWidth="1"/>
    <col min="3" max="3" width="7.140625" customWidth="1"/>
    <col min="4" max="4" width="6.42578125" customWidth="1"/>
    <col min="5" max="5" width="9" customWidth="1"/>
    <col min="6" max="6" width="10.5703125" customWidth="1"/>
    <col min="7" max="7" width="7.42578125" customWidth="1"/>
    <col min="8" max="8" width="6.85546875" customWidth="1"/>
    <col min="9" max="9" width="8.5703125" customWidth="1"/>
    <col min="10" max="10" width="14.28515625" customWidth="1"/>
    <col min="11" max="11" width="10.42578125" customWidth="1"/>
    <col min="12" max="12" width="8.85546875" customWidth="1"/>
    <col min="13" max="13" width="9.5703125" customWidth="1"/>
    <col min="14" max="15" width="12.140625" customWidth="1"/>
    <col min="17" max="17" width="11.42578125" customWidth="1"/>
    <col min="18" max="18" width="12.85546875" bestFit="1" customWidth="1"/>
  </cols>
  <sheetData>
    <row r="1" spans="1:137" s="96" customFormat="1" ht="25.5" customHeight="1" x14ac:dyDescent="0.2">
      <c r="A1" s="111" t="s">
        <v>27</v>
      </c>
      <c r="B1" s="111"/>
      <c r="C1" s="111"/>
      <c r="D1" s="111"/>
      <c r="E1" s="110" t="s">
        <v>195</v>
      </c>
      <c r="F1" s="110"/>
      <c r="G1" s="110"/>
      <c r="H1" s="110"/>
      <c r="I1" s="110"/>
      <c r="J1" s="110"/>
      <c r="K1" s="110"/>
      <c r="L1" s="110"/>
      <c r="M1" s="110"/>
      <c r="N1" s="112"/>
      <c r="O1" s="112"/>
    </row>
    <row r="2" spans="1:137" s="96" customFormat="1" ht="15" customHeight="1" x14ac:dyDescent="0.2">
      <c r="A2" s="111"/>
      <c r="B2" s="111"/>
      <c r="C2" s="111"/>
      <c r="D2" s="111"/>
      <c r="E2" s="123" t="s">
        <v>497</v>
      </c>
      <c r="F2" s="123"/>
      <c r="G2" s="123"/>
      <c r="H2" s="123"/>
      <c r="I2" s="123"/>
      <c r="J2" s="123"/>
      <c r="K2" s="123"/>
      <c r="L2" s="123"/>
      <c r="M2" s="123"/>
      <c r="N2" s="112"/>
      <c r="O2" s="112"/>
    </row>
    <row r="3" spans="1:137" s="96" customFormat="1" ht="15.75" customHeight="1" x14ac:dyDescent="0.2">
      <c r="A3" s="125" t="s">
        <v>495</v>
      </c>
      <c r="B3" s="125"/>
      <c r="C3" s="125"/>
      <c r="D3" s="125"/>
      <c r="E3" s="124" t="s">
        <v>496</v>
      </c>
      <c r="F3" s="124"/>
      <c r="G3" s="124"/>
      <c r="H3" s="124"/>
      <c r="I3" s="124"/>
      <c r="J3" s="124"/>
      <c r="K3" s="124"/>
      <c r="L3" s="124"/>
      <c r="M3" s="124"/>
      <c r="N3" s="124" t="s">
        <v>415</v>
      </c>
      <c r="O3" s="124"/>
    </row>
    <row r="4" spans="1:137" ht="6" customHeight="1" x14ac:dyDescent="0.2">
      <c r="A4" s="46"/>
      <c r="O4" s="44"/>
    </row>
    <row r="5" spans="1:137" ht="27" customHeight="1" x14ac:dyDescent="0.2">
      <c r="A5" s="115" t="s">
        <v>1</v>
      </c>
      <c r="B5" s="115"/>
      <c r="C5" s="115"/>
      <c r="D5" s="115"/>
      <c r="E5" s="128" t="s">
        <v>194</v>
      </c>
      <c r="F5" s="128"/>
      <c r="G5" s="128"/>
      <c r="H5" s="128"/>
      <c r="I5" s="128"/>
      <c r="J5" s="128"/>
      <c r="K5" s="92" t="s">
        <v>24</v>
      </c>
      <c r="L5" s="61">
        <v>1</v>
      </c>
      <c r="M5" s="116" t="s">
        <v>2</v>
      </c>
      <c r="N5" s="117"/>
      <c r="O5" s="62" t="s">
        <v>278</v>
      </c>
    </row>
    <row r="6" spans="1:137" ht="33" customHeight="1" thickBot="1" x14ac:dyDescent="0.25">
      <c r="A6" s="97" t="s">
        <v>192</v>
      </c>
      <c r="B6" s="97"/>
      <c r="C6" s="97"/>
      <c r="D6" s="97"/>
      <c r="E6" s="130" t="s">
        <v>189</v>
      </c>
      <c r="F6" s="131"/>
      <c r="G6" s="131"/>
      <c r="H6" s="131"/>
      <c r="I6" s="131"/>
      <c r="J6" s="131"/>
      <c r="K6" s="132"/>
      <c r="L6" s="97" t="s">
        <v>190</v>
      </c>
      <c r="M6" s="114"/>
      <c r="N6" s="129">
        <v>1234567890</v>
      </c>
      <c r="O6" s="129"/>
    </row>
    <row r="7" spans="1:137" ht="33.75" customHeight="1" x14ac:dyDescent="0.2">
      <c r="A7" s="113" t="s">
        <v>25</v>
      </c>
      <c r="B7" s="113"/>
      <c r="C7" s="113"/>
      <c r="D7" s="113"/>
      <c r="E7" s="127">
        <v>1234567</v>
      </c>
      <c r="F7" s="127"/>
      <c r="G7" s="127"/>
      <c r="H7" s="126" t="s">
        <v>191</v>
      </c>
      <c r="I7" s="126"/>
      <c r="J7" s="68">
        <v>58889918</v>
      </c>
      <c r="K7" s="116" t="s">
        <v>178</v>
      </c>
      <c r="L7" s="117"/>
      <c r="M7" s="121" t="s">
        <v>494</v>
      </c>
      <c r="N7" s="122"/>
      <c r="O7" s="122"/>
      <c r="EC7" s="118" t="s">
        <v>0</v>
      </c>
      <c r="ED7" s="119"/>
      <c r="EE7" s="119"/>
      <c r="EF7" s="119"/>
      <c r="EG7" s="120"/>
    </row>
    <row r="8" spans="1:137" ht="36" customHeight="1" x14ac:dyDescent="0.2">
      <c r="A8" s="97" t="s">
        <v>28</v>
      </c>
      <c r="B8" s="97"/>
      <c r="C8" s="98" t="s">
        <v>268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EC8" s="23"/>
      <c r="ED8" s="23"/>
      <c r="EE8" s="23"/>
      <c r="EF8" s="23"/>
      <c r="EG8" s="23"/>
    </row>
    <row r="9" spans="1:137" ht="3.75" customHeight="1" x14ac:dyDescent="0.2">
      <c r="A9" s="101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3"/>
    </row>
    <row r="10" spans="1:137" ht="24.75" customHeight="1" x14ac:dyDescent="0.2">
      <c r="A10" s="104" t="s">
        <v>196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137" ht="5.25" customHeight="1" x14ac:dyDescent="0.2">
      <c r="A11" s="24"/>
      <c r="B11" s="25"/>
      <c r="C11" s="25"/>
      <c r="D11" s="26"/>
      <c r="E11" s="27"/>
      <c r="F11" s="27"/>
      <c r="G11" s="27"/>
      <c r="H11" s="27"/>
      <c r="I11" s="27"/>
      <c r="J11" s="28"/>
      <c r="K11" s="28"/>
      <c r="L11" s="27"/>
      <c r="M11" s="27"/>
      <c r="N11" s="27"/>
      <c r="O11" s="29"/>
    </row>
    <row r="12" spans="1:137" ht="30" customHeight="1" x14ac:dyDescent="0.2">
      <c r="A12" s="30"/>
      <c r="B12" s="150" t="s">
        <v>197</v>
      </c>
      <c r="C12" s="151"/>
      <c r="D12" s="151"/>
      <c r="E12" s="151"/>
      <c r="F12" s="152"/>
      <c r="G12" s="153" t="s">
        <v>193</v>
      </c>
      <c r="H12" s="154"/>
      <c r="I12" s="154"/>
      <c r="J12" s="154"/>
      <c r="K12" s="154"/>
      <c r="L12" s="155"/>
      <c r="M12" s="148" t="s">
        <v>180</v>
      </c>
      <c r="N12" s="149"/>
      <c r="O12" s="9"/>
      <c r="R12" s="31"/>
    </row>
    <row r="13" spans="1:137" ht="30" customHeight="1" x14ac:dyDescent="0.2">
      <c r="A13" s="30"/>
      <c r="B13" s="78" t="str">
        <f>IFERROR(VLOOKUP(G13,'Catálogo MADS'!$K$3:$M$209,3,FALSE)&amp;VLOOKUP(G13,'Catálogo MADS'!$K$3:$L$209,2,FALSE),"")</f>
        <v>A-08-05-02-----</v>
      </c>
      <c r="C13" s="78"/>
      <c r="D13" s="78"/>
      <c r="E13" s="78"/>
      <c r="F13" s="79"/>
      <c r="G13" s="80" t="s">
        <v>259</v>
      </c>
      <c r="H13" s="81"/>
      <c r="I13" s="81"/>
      <c r="J13" s="81"/>
      <c r="K13" s="81"/>
      <c r="L13" s="81"/>
      <c r="M13" s="99">
        <f>IFERROR(VLOOKUP(G13,'Catálogo MADS'!$K$3:$P$209,6,FALSE),0)</f>
        <v>50615.5</v>
      </c>
      <c r="N13" s="99"/>
      <c r="O13" s="9"/>
    </row>
    <row r="14" spans="1:137" ht="30" customHeight="1" x14ac:dyDescent="0.2">
      <c r="A14" s="30"/>
      <c r="B14" s="105" t="str">
        <f>IFERROR(VLOOKUP(G14,'Catálogo MADS'!$K$3:$M$209,3,FALSE)&amp;VLOOKUP(G14,'Catálogo MADS'!$K$3:$L$209,2,FALSE),"")</f>
        <v/>
      </c>
      <c r="C14" s="105"/>
      <c r="D14" s="105"/>
      <c r="E14" s="105"/>
      <c r="F14" s="106"/>
      <c r="G14" s="107"/>
      <c r="H14" s="108"/>
      <c r="I14" s="108"/>
      <c r="J14" s="108"/>
      <c r="K14" s="108"/>
      <c r="L14" s="109"/>
      <c r="M14" s="100">
        <f>IFERROR(VLOOKUP(G14,'Catálogo MADS'!$K$3:$P$209,6,FALSE),0)</f>
        <v>0</v>
      </c>
      <c r="N14" s="100"/>
      <c r="O14" s="9"/>
      <c r="Q14" s="32"/>
    </row>
    <row r="15" spans="1:137" ht="30" customHeight="1" x14ac:dyDescent="0.2">
      <c r="A15" s="30"/>
      <c r="B15" s="78" t="str">
        <f>IFERROR(VLOOKUP(G15,'Catálogo MADS'!$K$3:$M$209,3,FALSE)&amp;VLOOKUP(G15,'Catálogo MADS'!$K$3:$L$209,2,FALSE),"")</f>
        <v/>
      </c>
      <c r="C15" s="78"/>
      <c r="D15" s="78"/>
      <c r="E15" s="78"/>
      <c r="F15" s="82"/>
      <c r="G15" s="83"/>
      <c r="H15" s="78"/>
      <c r="I15" s="78"/>
      <c r="J15" s="78"/>
      <c r="K15" s="78"/>
      <c r="L15" s="84"/>
      <c r="M15" s="99">
        <f>IFERROR(VLOOKUP(G15,'Catálogo MADS'!$K$3:$P$209,6,FALSE),0)</f>
        <v>0</v>
      </c>
      <c r="N15" s="99"/>
      <c r="O15" s="33"/>
    </row>
    <row r="16" spans="1:137" ht="30" customHeight="1" x14ac:dyDescent="0.2">
      <c r="A16" s="30"/>
      <c r="B16" s="105" t="str">
        <f>IFERROR(VLOOKUP(G16,'Catálogo MADS'!$K$3:$M$209,3,FALSE)&amp;VLOOKUP(G16,'Catálogo MADS'!$K$3:$L$209,2,FALSE),"")</f>
        <v/>
      </c>
      <c r="C16" s="105"/>
      <c r="D16" s="105"/>
      <c r="E16" s="105"/>
      <c r="F16" s="106"/>
      <c r="G16" s="107"/>
      <c r="H16" s="108"/>
      <c r="I16" s="108"/>
      <c r="J16" s="108"/>
      <c r="K16" s="108"/>
      <c r="L16" s="109"/>
      <c r="M16" s="100">
        <f>IFERROR(VLOOKUP(G16,'Catálogo MADS'!$K$3:$P$209,6,FALSE),0)</f>
        <v>0</v>
      </c>
      <c r="N16" s="100"/>
      <c r="O16" s="33"/>
      <c r="Q16" s="32"/>
    </row>
    <row r="17" spans="1:17" ht="30" customHeight="1" x14ac:dyDescent="0.2">
      <c r="A17" s="30"/>
      <c r="B17" s="78" t="str">
        <f>IFERROR(VLOOKUP(G17,'Catálogo MADS'!$K$3:$M$209,3,FALSE)&amp;VLOOKUP(G17,'Catálogo MADS'!$K$3:$L$209,2,FALSE),"")</f>
        <v/>
      </c>
      <c r="C17" s="78"/>
      <c r="D17" s="78"/>
      <c r="E17" s="78"/>
      <c r="F17" s="85"/>
      <c r="G17" s="83"/>
      <c r="H17" s="78"/>
      <c r="I17" s="78"/>
      <c r="J17" s="78"/>
      <c r="K17" s="78"/>
      <c r="L17" s="84"/>
      <c r="M17" s="99">
        <f>IFERROR(VLOOKUP(G17,'Catálogo MADS'!$K$3:$P$209,6,FALSE),0)</f>
        <v>0</v>
      </c>
      <c r="N17" s="99"/>
      <c r="O17" s="33"/>
      <c r="Q17" s="32"/>
    </row>
    <row r="18" spans="1:17" ht="30" customHeight="1" x14ac:dyDescent="0.2">
      <c r="A18" s="30"/>
      <c r="B18" s="105" t="str">
        <f>IFERROR(VLOOKUP(G18,'Catálogo MADS'!$K$3:$M$209,3,FALSE)&amp;VLOOKUP(G18,'Catálogo MADS'!$K$3:$L$209,2,FALSE),"")</f>
        <v/>
      </c>
      <c r="C18" s="105"/>
      <c r="D18" s="105"/>
      <c r="E18" s="105"/>
      <c r="F18" s="106"/>
      <c r="G18" s="107"/>
      <c r="H18" s="108"/>
      <c r="I18" s="108"/>
      <c r="J18" s="108"/>
      <c r="K18" s="108"/>
      <c r="L18" s="109"/>
      <c r="M18" s="100">
        <f>IFERROR(VLOOKUP(G18,'Catálogo MADS'!$K$3:$P$209,6,FALSE),0)</f>
        <v>0</v>
      </c>
      <c r="N18" s="100"/>
      <c r="O18" s="34"/>
    </row>
    <row r="19" spans="1:17" ht="30" customHeight="1" x14ac:dyDescent="0.2">
      <c r="A19" s="30"/>
      <c r="B19" s="78" t="str">
        <f>IFERROR(VLOOKUP(G19,'Catálogo MADS'!$K$3:$M$209,3,FALSE)&amp;VLOOKUP(G19,'Catálogo MADS'!$K$3:$L$209,2,FALSE),"")</f>
        <v/>
      </c>
      <c r="C19" s="78"/>
      <c r="D19" s="78"/>
      <c r="E19" s="78"/>
      <c r="F19" s="86"/>
      <c r="G19" s="83"/>
      <c r="H19" s="78"/>
      <c r="I19" s="78"/>
      <c r="J19" s="78"/>
      <c r="K19" s="78"/>
      <c r="L19" s="84"/>
      <c r="M19" s="99">
        <f>IFERROR(VLOOKUP(G19,'Catálogo MADS'!$K$3:$P$209,6,FALSE),0)</f>
        <v>0</v>
      </c>
      <c r="N19" s="99"/>
      <c r="O19" s="34"/>
    </row>
    <row r="20" spans="1:17" ht="30" customHeight="1" x14ac:dyDescent="0.2">
      <c r="A20" s="30"/>
      <c r="B20" s="105" t="str">
        <f>IFERROR(VLOOKUP(G20,'Catálogo MADS'!$K$3:$M$209,3,FALSE)&amp;VLOOKUP(G20,'Catálogo MADS'!$K$3:$L$209,2,FALSE),"")</f>
        <v/>
      </c>
      <c r="C20" s="105"/>
      <c r="D20" s="105"/>
      <c r="E20" s="105"/>
      <c r="F20" s="106"/>
      <c r="G20" s="107"/>
      <c r="H20" s="108"/>
      <c r="I20" s="108"/>
      <c r="J20" s="108"/>
      <c r="K20" s="108"/>
      <c r="L20" s="109"/>
      <c r="M20" s="100">
        <f>IFERROR(VLOOKUP(G20,'Catálogo MADS'!$K$3:$P$209,6,FALSE),0)</f>
        <v>0</v>
      </c>
      <c r="N20" s="100"/>
      <c r="O20" s="34"/>
    </row>
    <row r="21" spans="1:17" ht="30" customHeight="1" x14ac:dyDescent="0.2">
      <c r="A21" s="30"/>
      <c r="B21" s="78" t="str">
        <f>IFERROR(VLOOKUP(G21,'Catálogo MADS'!$K$3:$M$209,3,FALSE)&amp;VLOOKUP(G21,'Catálogo MADS'!$K$3:$L$209,2,FALSE),"")</f>
        <v/>
      </c>
      <c r="C21" s="78"/>
      <c r="D21" s="78"/>
      <c r="E21" s="78"/>
      <c r="F21" s="86"/>
      <c r="G21" s="83"/>
      <c r="H21" s="78"/>
      <c r="I21" s="78"/>
      <c r="J21" s="78"/>
      <c r="K21" s="78"/>
      <c r="L21" s="84"/>
      <c r="M21" s="99">
        <f>IFERROR(VLOOKUP(G21,'Catálogo MADS'!$K$3:$P$209,6,FALSE),0)</f>
        <v>0</v>
      </c>
      <c r="N21" s="99"/>
      <c r="O21" s="34"/>
    </row>
    <row r="22" spans="1:17" ht="30" customHeight="1" x14ac:dyDescent="0.2">
      <c r="A22" s="30"/>
      <c r="B22" s="105" t="str">
        <f>IFERROR(VLOOKUP(G22,'Catálogo MADS'!$K$3:$M$209,3,FALSE)&amp;VLOOKUP(G22,'Catálogo MADS'!$K$3:$L$209,2,FALSE),"")</f>
        <v/>
      </c>
      <c r="C22" s="105"/>
      <c r="D22" s="105"/>
      <c r="E22" s="105"/>
      <c r="F22" s="106"/>
      <c r="G22" s="107"/>
      <c r="H22" s="108"/>
      <c r="I22" s="108"/>
      <c r="J22" s="108"/>
      <c r="K22" s="108"/>
      <c r="L22" s="109"/>
      <c r="M22" s="100">
        <f>IFERROR(VLOOKUP(G22,'Catálogo MADS'!$K$3:$P$209,6,FALSE),0)</f>
        <v>0</v>
      </c>
      <c r="N22" s="100"/>
      <c r="O22" s="34"/>
    </row>
    <row r="23" spans="1:17" ht="30" customHeight="1" x14ac:dyDescent="0.2">
      <c r="A23" s="30"/>
      <c r="B23" s="78" t="str">
        <f>IFERROR(VLOOKUP(G23,'Catálogo MADS'!$K$3:$M$209,3,FALSE)&amp;VLOOKUP(G23,'Catálogo MADS'!$K$3:$L$209,2,FALSE),"")</f>
        <v/>
      </c>
      <c r="C23" s="78"/>
      <c r="D23" s="87"/>
      <c r="E23" s="78"/>
      <c r="F23" s="88"/>
      <c r="G23" s="89"/>
      <c r="H23" s="78"/>
      <c r="I23" s="78"/>
      <c r="J23" s="78"/>
      <c r="K23" s="78"/>
      <c r="L23" s="84"/>
      <c r="M23" s="99">
        <f>IFERROR(VLOOKUP(G23,'Catálogo MADS'!$K$3:$P$209,6,FALSE),0)</f>
        <v>0</v>
      </c>
      <c r="N23" s="99"/>
      <c r="O23" s="34"/>
    </row>
    <row r="24" spans="1:17" ht="30" customHeight="1" x14ac:dyDescent="0.2">
      <c r="A24" s="30"/>
      <c r="B24" s="105" t="str">
        <f>IFERROR(VLOOKUP(G24,'Catálogo MADS'!$K$3:$M$209,3,FALSE)&amp;VLOOKUP(G24,'Catálogo MADS'!$K$3:$L$209,2,FALSE),"")</f>
        <v/>
      </c>
      <c r="C24" s="105"/>
      <c r="D24" s="105"/>
      <c r="E24" s="105"/>
      <c r="F24" s="106"/>
      <c r="G24" s="107"/>
      <c r="H24" s="108"/>
      <c r="I24" s="108"/>
      <c r="J24" s="108"/>
      <c r="K24" s="108"/>
      <c r="L24" s="109"/>
      <c r="M24" s="100">
        <f>IFERROR(VLOOKUP(G24,'Catálogo MADS'!$K$3:$P$209,6,FALSE),0)</f>
        <v>0</v>
      </c>
      <c r="N24" s="100"/>
      <c r="O24" s="34"/>
    </row>
    <row r="25" spans="1:17" ht="30" customHeight="1" x14ac:dyDescent="0.2">
      <c r="A25" s="30"/>
      <c r="B25" s="18" t="str">
        <f>IFERROR(VLOOKUP(G25,'Catálogo MADS'!$K$3:$M$209,3,FALSE)&amp;VLOOKUP(G25,'Catálogo MADS'!$K$3:$L$209,2,FALSE),"")</f>
        <v/>
      </c>
      <c r="C25" s="18"/>
      <c r="D25" s="35"/>
      <c r="E25" s="18"/>
      <c r="F25" s="36"/>
      <c r="G25" s="10"/>
      <c r="H25" s="18"/>
      <c r="I25" s="18"/>
      <c r="J25" s="18"/>
      <c r="K25" s="18"/>
      <c r="L25" s="18"/>
      <c r="M25" s="140">
        <f>IFERROR(VLOOKUP(G25,'Catálogo MADS'!$K$3:$P$209,6,FALSE),0)</f>
        <v>0</v>
      </c>
      <c r="N25" s="140"/>
      <c r="O25" s="37"/>
    </row>
    <row r="26" spans="1:17" ht="30" customHeight="1" thickBot="1" x14ac:dyDescent="0.25">
      <c r="A26" s="30"/>
      <c r="B26" s="18"/>
      <c r="C26" s="18"/>
      <c r="D26" s="35"/>
      <c r="E26" s="69"/>
      <c r="F26" s="35"/>
      <c r="G26" s="35"/>
      <c r="H26" s="35"/>
      <c r="I26" s="35"/>
      <c r="J26" s="35"/>
      <c r="K26" s="35"/>
      <c r="L26" s="70" t="s">
        <v>181</v>
      </c>
      <c r="M26" s="139">
        <f>IFERROR(SUM(M13:N25),0)</f>
        <v>50615.5</v>
      </c>
      <c r="N26" s="139"/>
      <c r="O26" s="71"/>
    </row>
    <row r="27" spans="1:17" ht="30" customHeight="1" thickTop="1" x14ac:dyDescent="0.2">
      <c r="A27" s="72"/>
      <c r="B27" s="73"/>
      <c r="C27" s="73"/>
      <c r="D27" s="74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6"/>
    </row>
    <row r="28" spans="1:17" ht="18" customHeight="1" x14ac:dyDescent="0.2">
      <c r="A28" s="141" t="s">
        <v>263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3"/>
    </row>
    <row r="29" spans="1:17" ht="33" customHeight="1" x14ac:dyDescent="0.2">
      <c r="A29" s="144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6"/>
    </row>
    <row r="30" spans="1:17" ht="27" customHeight="1" x14ac:dyDescent="0.2">
      <c r="A30" s="147" t="s">
        <v>38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</row>
    <row r="31" spans="1:17" ht="9.75" customHeight="1" x14ac:dyDescent="0.25">
      <c r="A31" s="137"/>
      <c r="B31" s="138"/>
      <c r="C31" s="138"/>
      <c r="D31" s="138"/>
      <c r="E31" s="38"/>
      <c r="F31" s="38"/>
      <c r="J31" s="38"/>
      <c r="K31" s="38"/>
      <c r="L31" s="38"/>
      <c r="M31" s="38"/>
      <c r="N31" s="38"/>
      <c r="O31" s="39"/>
    </row>
    <row r="32" spans="1:17" ht="28.5" customHeight="1" x14ac:dyDescent="0.25">
      <c r="A32" s="135"/>
      <c r="B32" s="136"/>
      <c r="C32" s="136"/>
      <c r="D32" s="136"/>
      <c r="E32" s="40"/>
      <c r="F32" s="41"/>
      <c r="G32" s="42"/>
      <c r="H32" s="43"/>
      <c r="O32" s="44"/>
    </row>
    <row r="33" spans="1:15" ht="22.5" customHeight="1" x14ac:dyDescent="0.25">
      <c r="A33" s="135"/>
      <c r="B33" s="136"/>
      <c r="C33" s="136"/>
      <c r="D33" s="136"/>
      <c r="E33" s="42"/>
      <c r="G33" s="45"/>
      <c r="H33" s="45"/>
      <c r="I33" s="45"/>
      <c r="J33" s="45"/>
      <c r="O33" s="44"/>
    </row>
    <row r="34" spans="1:15" ht="12.75" customHeight="1" x14ac:dyDescent="0.25">
      <c r="A34" s="135"/>
      <c r="B34" s="136"/>
      <c r="C34" s="136"/>
      <c r="D34" s="136"/>
      <c r="E34" s="42"/>
      <c r="F34" s="134" t="s">
        <v>33</v>
      </c>
      <c r="G34" s="134"/>
      <c r="H34" s="134"/>
      <c r="I34" s="134"/>
      <c r="J34" s="134"/>
      <c r="K34" s="134"/>
      <c r="O34" s="44"/>
    </row>
    <row r="35" spans="1:15" ht="13.7" customHeight="1" x14ac:dyDescent="0.25">
      <c r="A35" s="90"/>
      <c r="B35" s="91"/>
      <c r="C35" s="91"/>
      <c r="D35" s="91"/>
      <c r="E35" s="42"/>
      <c r="F35" s="133" t="s">
        <v>36</v>
      </c>
      <c r="G35" s="133"/>
      <c r="H35" s="133"/>
      <c r="I35" s="133"/>
      <c r="J35" s="133"/>
      <c r="K35" s="133"/>
      <c r="L35" s="77"/>
      <c r="M35" s="77"/>
      <c r="N35" s="77"/>
      <c r="O35" s="44"/>
    </row>
    <row r="36" spans="1:15" ht="13.7" customHeight="1" x14ac:dyDescent="0.25">
      <c r="A36" s="135"/>
      <c r="B36" s="136"/>
      <c r="C36" s="136"/>
      <c r="D36" s="136"/>
      <c r="E36" s="42"/>
      <c r="F36" s="133" t="s">
        <v>35</v>
      </c>
      <c r="G36" s="133"/>
      <c r="H36" s="133"/>
      <c r="I36" s="133"/>
      <c r="J36" s="133"/>
      <c r="K36" s="133"/>
      <c r="L36" s="77"/>
      <c r="M36" s="77"/>
      <c r="N36" s="77"/>
      <c r="O36" s="44"/>
    </row>
    <row r="37" spans="1:15" ht="10.5" customHeight="1" x14ac:dyDescent="0.25">
      <c r="A37" s="46"/>
      <c r="E37" s="42"/>
      <c r="F37" s="133" t="s">
        <v>37</v>
      </c>
      <c r="G37" s="133"/>
      <c r="H37" s="133"/>
      <c r="I37" s="133"/>
      <c r="J37" s="133"/>
      <c r="K37" s="133"/>
      <c r="L37" s="77"/>
      <c r="M37" s="77"/>
      <c r="N37" s="77"/>
      <c r="O37" s="44"/>
    </row>
    <row r="38" spans="1:15" ht="12.75" customHeight="1" x14ac:dyDescent="0.2">
      <c r="A38" s="47"/>
      <c r="B38" s="48"/>
      <c r="C38" s="48"/>
      <c r="D38" s="48"/>
      <c r="E38" s="48"/>
      <c r="F38" s="48"/>
      <c r="G38" s="45"/>
      <c r="H38" s="45"/>
      <c r="I38" s="45"/>
      <c r="J38" s="49"/>
      <c r="K38" s="48"/>
      <c r="L38" s="48"/>
      <c r="M38" s="48"/>
      <c r="N38" s="48"/>
      <c r="O38" s="50"/>
    </row>
    <row r="39" spans="1:15" ht="10.5" customHeight="1" x14ac:dyDescent="0.25">
      <c r="A39" s="51"/>
      <c r="B39" s="51"/>
      <c r="C39" s="51"/>
      <c r="E39" s="52"/>
      <c r="F39" s="52"/>
      <c r="G39" s="52"/>
      <c r="H39" s="51"/>
      <c r="I39" s="51"/>
      <c r="J39" s="51"/>
      <c r="K39" s="53"/>
      <c r="L39" s="53"/>
      <c r="M39" s="54"/>
      <c r="N39" s="55"/>
      <c r="O39" s="56"/>
    </row>
    <row r="40" spans="1:15" ht="7.5" customHeight="1" x14ac:dyDescent="0.2">
      <c r="E40" s="52"/>
      <c r="F40" s="52"/>
      <c r="G40" s="52"/>
      <c r="J40" s="57"/>
      <c r="K40" s="53"/>
      <c r="L40" s="53"/>
      <c r="M40" s="58"/>
      <c r="N40" s="55"/>
      <c r="O40" s="58"/>
    </row>
    <row r="41" spans="1:15" ht="7.5" hidden="1" customHeight="1" x14ac:dyDescent="0.25">
      <c r="A41" s="59" t="s">
        <v>194</v>
      </c>
      <c r="B41" s="59"/>
      <c r="C41" s="59"/>
      <c r="E41" s="52"/>
      <c r="F41" s="52"/>
      <c r="G41" s="52"/>
    </row>
    <row r="42" spans="1:15" ht="7.5" hidden="1" customHeight="1" x14ac:dyDescent="0.25">
      <c r="A42" s="59" t="s">
        <v>264</v>
      </c>
      <c r="B42" s="59"/>
      <c r="C42" s="59"/>
      <c r="E42" s="52"/>
      <c r="F42" s="52"/>
      <c r="G42" s="52"/>
    </row>
    <row r="43" spans="1:15" ht="7.5" hidden="1" customHeight="1" x14ac:dyDescent="0.25">
      <c r="A43" s="59" t="s">
        <v>267</v>
      </c>
      <c r="B43" s="59"/>
      <c r="C43" s="59"/>
      <c r="E43" s="52"/>
      <c r="F43" s="52"/>
      <c r="G43" s="52"/>
    </row>
    <row r="44" spans="1:15" ht="7.5" hidden="1" customHeight="1" x14ac:dyDescent="0.25">
      <c r="A44" s="59" t="s">
        <v>265</v>
      </c>
      <c r="B44" s="59"/>
      <c r="C44" s="59"/>
      <c r="E44" s="52"/>
      <c r="F44" s="52"/>
      <c r="G44" s="52"/>
    </row>
    <row r="45" spans="1:15" ht="7.5" hidden="1" customHeight="1" x14ac:dyDescent="0.25">
      <c r="A45" s="59" t="s">
        <v>266</v>
      </c>
      <c r="B45" s="59"/>
      <c r="C45" s="59"/>
      <c r="E45" s="52"/>
      <c r="F45" s="52"/>
      <c r="G45" s="52"/>
    </row>
    <row r="46" spans="1:15" ht="7.5" hidden="1" customHeight="1" x14ac:dyDescent="0.25">
      <c r="A46" s="59" t="s">
        <v>3</v>
      </c>
      <c r="B46" s="59"/>
      <c r="C46" s="59"/>
      <c r="D46" s="60"/>
      <c r="E46" s="60"/>
      <c r="F46" s="60"/>
      <c r="G46" s="60"/>
    </row>
    <row r="47" spans="1:15" ht="7.5" hidden="1" customHeight="1" x14ac:dyDescent="0.25">
      <c r="A47" s="59" t="s">
        <v>29</v>
      </c>
      <c r="B47" s="59"/>
      <c r="C47" s="59"/>
      <c r="E47" s="52"/>
      <c r="F47" s="52"/>
      <c r="G47" s="52"/>
    </row>
    <row r="48" spans="1:15" ht="7.5" hidden="1" customHeight="1" x14ac:dyDescent="0.25">
      <c r="A48" s="59" t="s">
        <v>30</v>
      </c>
      <c r="B48" s="59"/>
      <c r="C48" s="59"/>
      <c r="E48" s="52"/>
      <c r="F48" s="52"/>
      <c r="G48" s="52"/>
    </row>
    <row r="49" spans="1:7" ht="7.5" hidden="1" customHeight="1" x14ac:dyDescent="0.25">
      <c r="A49" s="59" t="s">
        <v>31</v>
      </c>
      <c r="B49" s="59"/>
      <c r="C49" s="59"/>
      <c r="E49" s="52"/>
      <c r="F49" s="52"/>
      <c r="G49" s="52"/>
    </row>
    <row r="50" spans="1:7" ht="7.5" hidden="1" customHeight="1" x14ac:dyDescent="0.25">
      <c r="A50" s="59" t="s">
        <v>32</v>
      </c>
      <c r="B50" s="59"/>
      <c r="C50" s="59"/>
      <c r="E50" s="52"/>
      <c r="F50" s="52"/>
      <c r="G50" s="52"/>
    </row>
    <row r="51" spans="1:7" ht="7.5" hidden="1" customHeight="1" x14ac:dyDescent="0.25">
      <c r="A51" s="59" t="s">
        <v>4</v>
      </c>
      <c r="B51" s="59"/>
      <c r="C51" s="59"/>
      <c r="E51" s="52"/>
      <c r="F51" s="52"/>
      <c r="G51" s="52"/>
    </row>
    <row r="52" spans="1:7" ht="7.5" hidden="1" customHeight="1" x14ac:dyDescent="0.25">
      <c r="A52" s="59" t="s">
        <v>5</v>
      </c>
      <c r="B52" s="59"/>
      <c r="C52" s="59"/>
      <c r="E52" s="52"/>
      <c r="F52" s="52"/>
      <c r="G52" s="52"/>
    </row>
    <row r="53" spans="1:7" ht="7.5" hidden="1" customHeight="1" x14ac:dyDescent="0.25">
      <c r="A53" s="59" t="s">
        <v>6</v>
      </c>
      <c r="B53" s="59"/>
      <c r="C53" s="59"/>
      <c r="E53" s="52"/>
      <c r="F53" s="52"/>
      <c r="G53" s="52"/>
    </row>
    <row r="54" spans="1:7" ht="7.5" hidden="1" customHeight="1" x14ac:dyDescent="0.25">
      <c r="A54" s="59" t="s">
        <v>7</v>
      </c>
      <c r="B54" s="59"/>
      <c r="C54" s="59"/>
      <c r="E54" s="52"/>
      <c r="F54" s="52"/>
      <c r="G54" s="52"/>
    </row>
    <row r="55" spans="1:7" ht="7.5" hidden="1" customHeight="1" x14ac:dyDescent="0.25">
      <c r="A55" s="59" t="s">
        <v>8</v>
      </c>
      <c r="B55" s="59"/>
      <c r="C55" s="59"/>
      <c r="E55" s="52"/>
      <c r="F55" s="52"/>
      <c r="G55" s="52"/>
    </row>
    <row r="56" spans="1:7" ht="7.5" hidden="1" customHeight="1" x14ac:dyDescent="0.25">
      <c r="A56" s="59" t="s">
        <v>9</v>
      </c>
      <c r="B56" s="59"/>
      <c r="C56" s="59"/>
      <c r="E56" s="52"/>
      <c r="F56" s="52"/>
      <c r="G56" s="52"/>
    </row>
    <row r="57" spans="1:7" ht="7.5" hidden="1" customHeight="1" x14ac:dyDescent="0.25">
      <c r="A57" s="59" t="s">
        <v>10</v>
      </c>
      <c r="B57" s="59"/>
      <c r="C57" s="59"/>
      <c r="E57" s="52"/>
      <c r="F57" s="52"/>
      <c r="G57" s="52"/>
    </row>
    <row r="58" spans="1:7" ht="7.5" hidden="1" customHeight="1" x14ac:dyDescent="0.25">
      <c r="A58" s="59" t="s">
        <v>11</v>
      </c>
      <c r="B58" s="59"/>
      <c r="C58" s="59"/>
      <c r="E58" s="52"/>
      <c r="F58" s="52"/>
      <c r="G58" s="52"/>
    </row>
    <row r="59" spans="1:7" ht="7.5" hidden="1" customHeight="1" x14ac:dyDescent="0.25">
      <c r="A59" s="59" t="s">
        <v>26</v>
      </c>
      <c r="B59" s="59"/>
      <c r="C59" s="59"/>
      <c r="E59" s="52"/>
      <c r="F59" s="52"/>
      <c r="G59" s="52"/>
    </row>
    <row r="60" spans="1:7" ht="7.5" hidden="1" customHeight="1" x14ac:dyDescent="0.25">
      <c r="A60" s="59" t="s">
        <v>12</v>
      </c>
      <c r="B60" s="59"/>
      <c r="C60" s="59"/>
      <c r="E60" s="52"/>
      <c r="F60" s="52"/>
      <c r="G60" s="52"/>
    </row>
    <row r="61" spans="1:7" ht="7.5" hidden="1" customHeight="1" x14ac:dyDescent="0.25">
      <c r="A61" s="59" t="s">
        <v>13</v>
      </c>
      <c r="B61" s="59"/>
      <c r="C61" s="59"/>
      <c r="E61" s="52"/>
      <c r="F61" s="52"/>
      <c r="G61" s="52"/>
    </row>
    <row r="62" spans="1:7" ht="7.5" hidden="1" customHeight="1" x14ac:dyDescent="0.25">
      <c r="A62" s="59" t="s">
        <v>14</v>
      </c>
      <c r="B62" s="59"/>
      <c r="C62" s="59"/>
      <c r="E62" s="52"/>
      <c r="F62" s="52"/>
      <c r="G62" s="52"/>
    </row>
    <row r="63" spans="1:7" ht="7.5" hidden="1" customHeight="1" x14ac:dyDescent="0.25">
      <c r="A63" s="59" t="s">
        <v>269</v>
      </c>
      <c r="B63" s="59"/>
      <c r="C63" s="59"/>
      <c r="E63" s="52"/>
      <c r="F63" s="52"/>
      <c r="G63" s="52"/>
    </row>
    <row r="64" spans="1:7" ht="7.5" hidden="1" customHeight="1" x14ac:dyDescent="0.25">
      <c r="A64" s="59" t="s">
        <v>15</v>
      </c>
      <c r="B64" s="59"/>
      <c r="C64" s="59"/>
      <c r="E64" s="52"/>
      <c r="F64" s="52"/>
      <c r="G64" s="52"/>
    </row>
    <row r="65" spans="1:7" ht="7.5" hidden="1" customHeight="1" x14ac:dyDescent="0.25">
      <c r="A65" s="59" t="s">
        <v>16</v>
      </c>
      <c r="B65" s="59"/>
      <c r="C65" s="59"/>
      <c r="E65" s="52"/>
      <c r="F65" s="52"/>
      <c r="G65" s="52"/>
    </row>
    <row r="66" spans="1:7" ht="7.5" hidden="1" customHeight="1" x14ac:dyDescent="0.25">
      <c r="A66" s="59" t="s">
        <v>17</v>
      </c>
      <c r="B66" s="59"/>
      <c r="C66" s="59"/>
      <c r="E66" s="52"/>
      <c r="F66" s="52"/>
      <c r="G66" s="52"/>
    </row>
    <row r="67" spans="1:7" ht="7.5" hidden="1" customHeight="1" x14ac:dyDescent="0.25">
      <c r="A67" s="59" t="s">
        <v>18</v>
      </c>
      <c r="B67" s="59"/>
      <c r="C67" s="59"/>
      <c r="E67" s="52"/>
      <c r="F67" s="52"/>
      <c r="G67" s="52"/>
    </row>
    <row r="68" spans="1:7" ht="7.5" hidden="1" customHeight="1" x14ac:dyDescent="0.25">
      <c r="A68" s="59" t="s">
        <v>19</v>
      </c>
      <c r="B68" s="59"/>
      <c r="C68" s="59"/>
      <c r="E68" s="52"/>
      <c r="F68" s="52"/>
      <c r="G68" s="52"/>
    </row>
    <row r="69" spans="1:7" ht="7.5" hidden="1" customHeight="1" x14ac:dyDescent="0.25">
      <c r="A69" s="59" t="s">
        <v>20</v>
      </c>
      <c r="B69" s="59"/>
      <c r="C69" s="59"/>
      <c r="E69" s="52"/>
      <c r="F69" s="52"/>
      <c r="G69" s="52"/>
    </row>
    <row r="70" spans="1:7" ht="7.5" hidden="1" customHeight="1" x14ac:dyDescent="0.25">
      <c r="A70" s="59" t="s">
        <v>21</v>
      </c>
      <c r="B70" s="59"/>
      <c r="C70" s="59"/>
      <c r="E70" s="52"/>
      <c r="F70" s="52"/>
      <c r="G70" s="52"/>
    </row>
    <row r="71" spans="1:7" ht="7.5" hidden="1" customHeight="1" x14ac:dyDescent="0.25">
      <c r="A71" s="59" t="s">
        <v>22</v>
      </c>
      <c r="B71" s="59"/>
      <c r="C71" s="59"/>
      <c r="E71" s="52"/>
      <c r="F71" s="52"/>
      <c r="G71" s="52"/>
    </row>
    <row r="72" spans="1:7" ht="7.5" hidden="1" customHeight="1" x14ac:dyDescent="0.25">
      <c r="A72" s="59" t="s">
        <v>23</v>
      </c>
      <c r="E72" s="52"/>
      <c r="F72" s="52"/>
      <c r="G72" s="52"/>
    </row>
    <row r="73" spans="1:7" ht="7.5" hidden="1" customHeight="1" x14ac:dyDescent="0.2">
      <c r="E73" s="52"/>
      <c r="F73" s="52"/>
      <c r="G73" s="52"/>
    </row>
    <row r="74" spans="1:7" ht="7.5" customHeight="1" x14ac:dyDescent="0.2">
      <c r="E74" s="52"/>
      <c r="F74" s="52"/>
      <c r="G74" s="52"/>
    </row>
    <row r="75" spans="1:7" ht="7.5" customHeight="1" x14ac:dyDescent="0.2">
      <c r="E75" s="52"/>
      <c r="F75" s="52"/>
      <c r="G75" s="52"/>
    </row>
    <row r="76" spans="1:7" x14ac:dyDescent="0.2">
      <c r="E76" s="52"/>
      <c r="F76" s="52"/>
      <c r="G76" s="52"/>
    </row>
    <row r="77" spans="1:7" x14ac:dyDescent="0.2">
      <c r="E77" s="52"/>
      <c r="F77" s="52"/>
      <c r="G77" s="52"/>
    </row>
    <row r="78" spans="1:7" x14ac:dyDescent="0.2">
      <c r="E78" s="52"/>
      <c r="F78" s="52"/>
      <c r="G78" s="52"/>
    </row>
    <row r="79" spans="1:7" x14ac:dyDescent="0.2">
      <c r="E79" s="52"/>
      <c r="F79" s="52"/>
      <c r="G79" s="52"/>
    </row>
    <row r="80" spans="1:7" x14ac:dyDescent="0.2">
      <c r="E80" s="52"/>
      <c r="F80" s="52"/>
      <c r="G80" s="52"/>
    </row>
    <row r="81" spans="5:7" x14ac:dyDescent="0.2">
      <c r="E81" s="52"/>
      <c r="F81" s="52"/>
      <c r="G81" s="52"/>
    </row>
    <row r="82" spans="5:7" x14ac:dyDescent="0.2">
      <c r="E82" s="52"/>
      <c r="F82" s="52"/>
      <c r="G82" s="52"/>
    </row>
    <row r="83" spans="5:7" x14ac:dyDescent="0.2">
      <c r="E83" s="52"/>
      <c r="F83" s="52"/>
      <c r="G83" s="52"/>
    </row>
    <row r="84" spans="5:7" x14ac:dyDescent="0.2">
      <c r="E84" s="52"/>
      <c r="F84" s="52"/>
      <c r="G84" s="52"/>
    </row>
    <row r="85" spans="5:7" x14ac:dyDescent="0.2">
      <c r="E85" s="52"/>
      <c r="F85" s="52"/>
      <c r="G85" s="52"/>
    </row>
    <row r="86" spans="5:7" x14ac:dyDescent="0.2">
      <c r="E86" s="52"/>
      <c r="F86" s="52"/>
      <c r="G86" s="52"/>
    </row>
    <row r="87" spans="5:7" x14ac:dyDescent="0.2">
      <c r="E87" s="52"/>
      <c r="F87" s="52"/>
      <c r="G87" s="52"/>
    </row>
    <row r="88" spans="5:7" x14ac:dyDescent="0.2">
      <c r="E88" s="52"/>
      <c r="F88" s="52"/>
      <c r="G88" s="52"/>
    </row>
    <row r="89" spans="5:7" x14ac:dyDescent="0.2">
      <c r="E89" s="52"/>
      <c r="F89" s="52"/>
      <c r="G89" s="52"/>
    </row>
    <row r="90" spans="5:7" x14ac:dyDescent="0.2">
      <c r="E90" s="52"/>
      <c r="F90" s="52"/>
      <c r="G90" s="52"/>
    </row>
    <row r="91" spans="5:7" x14ac:dyDescent="0.2">
      <c r="E91" s="52"/>
      <c r="F91" s="52"/>
      <c r="G91" s="52"/>
    </row>
    <row r="92" spans="5:7" x14ac:dyDescent="0.2">
      <c r="E92" s="52"/>
      <c r="F92" s="52"/>
      <c r="G92" s="52"/>
    </row>
    <row r="93" spans="5:7" x14ac:dyDescent="0.2">
      <c r="E93" s="52"/>
      <c r="F93" s="52"/>
      <c r="G93" s="52"/>
    </row>
    <row r="94" spans="5:7" x14ac:dyDescent="0.2">
      <c r="E94" s="52"/>
      <c r="F94" s="52"/>
      <c r="G94" s="52"/>
    </row>
    <row r="95" spans="5:7" x14ac:dyDescent="0.2">
      <c r="E95" s="52"/>
      <c r="F95" s="52"/>
      <c r="G95" s="52"/>
    </row>
    <row r="96" spans="5:7" x14ac:dyDescent="0.2">
      <c r="E96" s="52"/>
      <c r="F96" s="52"/>
      <c r="G96" s="52"/>
    </row>
    <row r="97" spans="5:7" x14ac:dyDescent="0.2">
      <c r="E97" s="52"/>
      <c r="F97" s="52"/>
      <c r="G97" s="52"/>
    </row>
    <row r="98" spans="5:7" x14ac:dyDescent="0.2">
      <c r="E98" s="52"/>
      <c r="F98" s="52"/>
      <c r="G98" s="52"/>
    </row>
    <row r="99" spans="5:7" x14ac:dyDescent="0.2">
      <c r="E99" s="52"/>
      <c r="F99" s="52"/>
      <c r="G99" s="52"/>
    </row>
    <row r="100" spans="5:7" x14ac:dyDescent="0.2">
      <c r="E100" s="52"/>
      <c r="F100" s="52"/>
      <c r="G100" s="52"/>
    </row>
    <row r="101" spans="5:7" x14ac:dyDescent="0.2">
      <c r="E101" s="52"/>
      <c r="F101" s="52"/>
      <c r="G101" s="52"/>
    </row>
    <row r="102" spans="5:7" x14ac:dyDescent="0.2">
      <c r="E102" s="52"/>
      <c r="F102" s="52"/>
      <c r="G102" s="52"/>
    </row>
    <row r="103" spans="5:7" x14ac:dyDescent="0.2">
      <c r="E103" s="52"/>
      <c r="F103" s="52"/>
      <c r="G103" s="52"/>
    </row>
    <row r="104" spans="5:7" x14ac:dyDescent="0.2">
      <c r="E104" s="52"/>
      <c r="F104" s="52"/>
      <c r="G104" s="52"/>
    </row>
    <row r="105" spans="5:7" x14ac:dyDescent="0.2">
      <c r="E105" s="52"/>
      <c r="F105" s="52"/>
      <c r="G105" s="52"/>
    </row>
    <row r="106" spans="5:7" x14ac:dyDescent="0.2">
      <c r="E106" s="52"/>
      <c r="F106" s="52"/>
      <c r="G106" s="52"/>
    </row>
    <row r="107" spans="5:7" x14ac:dyDescent="0.2">
      <c r="E107" s="52"/>
      <c r="F107" s="52"/>
      <c r="G107" s="52"/>
    </row>
    <row r="108" spans="5:7" x14ac:dyDescent="0.2">
      <c r="E108" s="52"/>
      <c r="F108" s="52"/>
      <c r="G108" s="52"/>
    </row>
    <row r="109" spans="5:7" x14ac:dyDescent="0.2">
      <c r="E109" s="52"/>
      <c r="F109" s="52"/>
      <c r="G109" s="52"/>
    </row>
    <row r="110" spans="5:7" x14ac:dyDescent="0.2">
      <c r="E110" s="52"/>
      <c r="F110" s="52"/>
      <c r="G110" s="52"/>
    </row>
    <row r="111" spans="5:7" x14ac:dyDescent="0.2">
      <c r="E111" s="52"/>
      <c r="F111" s="52"/>
      <c r="G111" s="52"/>
    </row>
    <row r="112" spans="5:7" x14ac:dyDescent="0.2">
      <c r="E112" s="52"/>
      <c r="F112" s="52"/>
      <c r="G112" s="52"/>
    </row>
    <row r="113" spans="5:7" x14ac:dyDescent="0.2">
      <c r="E113" s="52"/>
      <c r="F113" s="52"/>
      <c r="G113" s="52"/>
    </row>
    <row r="114" spans="5:7" x14ac:dyDescent="0.2">
      <c r="E114" s="52"/>
      <c r="F114" s="52"/>
      <c r="G114" s="52"/>
    </row>
    <row r="115" spans="5:7" x14ac:dyDescent="0.2">
      <c r="E115" s="52"/>
      <c r="F115" s="52"/>
      <c r="G115" s="52"/>
    </row>
    <row r="116" spans="5:7" x14ac:dyDescent="0.2">
      <c r="E116" s="52"/>
      <c r="F116" s="52"/>
      <c r="G116" s="52"/>
    </row>
    <row r="117" spans="5:7" x14ac:dyDescent="0.2">
      <c r="E117" s="52"/>
      <c r="F117" s="52"/>
      <c r="G117" s="52"/>
    </row>
    <row r="118" spans="5:7" x14ac:dyDescent="0.2">
      <c r="E118" s="52"/>
      <c r="F118" s="52"/>
      <c r="G118" s="52"/>
    </row>
    <row r="119" spans="5:7" x14ac:dyDescent="0.2">
      <c r="E119" s="52"/>
      <c r="F119" s="52"/>
      <c r="G119" s="52"/>
    </row>
    <row r="120" spans="5:7" x14ac:dyDescent="0.2">
      <c r="E120" s="52"/>
      <c r="F120" s="52"/>
      <c r="G120" s="52"/>
    </row>
    <row r="121" spans="5:7" x14ac:dyDescent="0.2">
      <c r="E121" s="52"/>
      <c r="F121" s="52"/>
      <c r="G121" s="52"/>
    </row>
    <row r="122" spans="5:7" x14ac:dyDescent="0.2">
      <c r="E122" s="52"/>
      <c r="F122" s="52"/>
      <c r="G122" s="52"/>
    </row>
    <row r="123" spans="5:7" x14ac:dyDescent="0.2">
      <c r="E123" s="52"/>
      <c r="F123" s="52"/>
      <c r="G123" s="52"/>
    </row>
    <row r="124" spans="5:7" x14ac:dyDescent="0.2">
      <c r="E124" s="52"/>
      <c r="F124" s="52"/>
      <c r="G124" s="52"/>
    </row>
    <row r="125" spans="5:7" x14ac:dyDescent="0.2">
      <c r="E125" s="52"/>
      <c r="F125" s="52"/>
      <c r="G125" s="52"/>
    </row>
    <row r="126" spans="5:7" x14ac:dyDescent="0.2">
      <c r="E126" s="52"/>
      <c r="F126" s="52"/>
      <c r="G126" s="52"/>
    </row>
    <row r="127" spans="5:7" x14ac:dyDescent="0.2">
      <c r="E127" s="52"/>
      <c r="F127" s="52"/>
      <c r="G127" s="52"/>
    </row>
    <row r="128" spans="5:7" x14ac:dyDescent="0.2">
      <c r="E128" s="52"/>
      <c r="F128" s="52"/>
      <c r="G128" s="52"/>
    </row>
    <row r="129" spans="5:7" x14ac:dyDescent="0.2">
      <c r="E129" s="52"/>
      <c r="F129" s="52"/>
      <c r="G129" s="52"/>
    </row>
    <row r="130" spans="5:7" x14ac:dyDescent="0.2">
      <c r="E130" s="52"/>
      <c r="F130" s="52"/>
      <c r="G130" s="52"/>
    </row>
    <row r="131" spans="5:7" x14ac:dyDescent="0.2">
      <c r="E131" s="52"/>
      <c r="F131" s="52"/>
      <c r="G131" s="52"/>
    </row>
    <row r="132" spans="5:7" x14ac:dyDescent="0.2">
      <c r="E132" s="52"/>
      <c r="F132" s="52"/>
      <c r="G132" s="52"/>
    </row>
    <row r="133" spans="5:7" x14ac:dyDescent="0.2">
      <c r="E133" s="52"/>
      <c r="F133" s="52"/>
      <c r="G133" s="52"/>
    </row>
    <row r="134" spans="5:7" x14ac:dyDescent="0.2">
      <c r="E134" s="52"/>
      <c r="F134" s="52"/>
      <c r="G134" s="52"/>
    </row>
    <row r="135" spans="5:7" x14ac:dyDescent="0.2">
      <c r="E135" s="52"/>
      <c r="F135" s="52"/>
      <c r="G135" s="52"/>
    </row>
    <row r="136" spans="5:7" x14ac:dyDescent="0.2">
      <c r="E136" s="52"/>
      <c r="F136" s="52"/>
      <c r="G136" s="52"/>
    </row>
    <row r="137" spans="5:7" x14ac:dyDescent="0.2">
      <c r="E137" s="52"/>
      <c r="F137" s="52"/>
      <c r="G137" s="52"/>
    </row>
    <row r="138" spans="5:7" x14ac:dyDescent="0.2">
      <c r="E138" s="52"/>
      <c r="F138" s="52"/>
      <c r="G138" s="52"/>
    </row>
    <row r="139" spans="5:7" x14ac:dyDescent="0.2">
      <c r="E139" s="52"/>
      <c r="F139" s="52"/>
      <c r="G139" s="52"/>
    </row>
    <row r="140" spans="5:7" x14ac:dyDescent="0.2">
      <c r="E140" s="52"/>
      <c r="F140" s="52"/>
      <c r="G140" s="52"/>
    </row>
    <row r="141" spans="5:7" x14ac:dyDescent="0.2">
      <c r="E141" s="52"/>
      <c r="F141" s="52"/>
      <c r="G141" s="52"/>
    </row>
    <row r="142" spans="5:7" x14ac:dyDescent="0.2">
      <c r="E142" s="52"/>
      <c r="F142" s="52"/>
      <c r="G142" s="52"/>
    </row>
    <row r="143" spans="5:7" x14ac:dyDescent="0.2">
      <c r="E143" s="52"/>
      <c r="F143" s="52"/>
      <c r="G143" s="52"/>
    </row>
    <row r="144" spans="5:7" x14ac:dyDescent="0.2">
      <c r="E144" s="52"/>
      <c r="F144" s="52"/>
      <c r="G144" s="52"/>
    </row>
    <row r="145" spans="5:7" x14ac:dyDescent="0.2">
      <c r="E145" s="52"/>
      <c r="F145" s="52"/>
      <c r="G145" s="52"/>
    </row>
    <row r="146" spans="5:7" x14ac:dyDescent="0.2">
      <c r="E146" s="52"/>
      <c r="F146" s="52"/>
      <c r="G146" s="52"/>
    </row>
    <row r="147" spans="5:7" x14ac:dyDescent="0.2">
      <c r="E147" s="52"/>
      <c r="F147" s="52"/>
      <c r="G147" s="52"/>
    </row>
    <row r="148" spans="5:7" x14ac:dyDescent="0.2">
      <c r="E148" s="52"/>
      <c r="F148" s="52"/>
      <c r="G148" s="52"/>
    </row>
    <row r="149" spans="5:7" x14ac:dyDescent="0.2">
      <c r="E149" s="52"/>
      <c r="F149" s="52"/>
      <c r="G149" s="52"/>
    </row>
    <row r="150" spans="5:7" x14ac:dyDescent="0.2">
      <c r="E150" s="52"/>
      <c r="F150" s="52"/>
      <c r="G150" s="52"/>
    </row>
    <row r="151" spans="5:7" x14ac:dyDescent="0.2">
      <c r="E151" s="52"/>
      <c r="F151" s="52"/>
      <c r="G151" s="52"/>
    </row>
    <row r="152" spans="5:7" x14ac:dyDescent="0.2">
      <c r="E152" s="52"/>
      <c r="F152" s="52"/>
      <c r="G152" s="52"/>
    </row>
    <row r="153" spans="5:7" x14ac:dyDescent="0.2">
      <c r="E153" s="52"/>
      <c r="F153" s="52"/>
      <c r="G153" s="52"/>
    </row>
    <row r="154" spans="5:7" x14ac:dyDescent="0.2">
      <c r="E154" s="52"/>
      <c r="F154" s="52"/>
      <c r="G154" s="52"/>
    </row>
    <row r="155" spans="5:7" x14ac:dyDescent="0.2">
      <c r="E155" s="52"/>
      <c r="F155" s="52"/>
      <c r="G155" s="52"/>
    </row>
    <row r="156" spans="5:7" x14ac:dyDescent="0.2">
      <c r="E156" s="52"/>
      <c r="F156" s="52"/>
      <c r="G156" s="52"/>
    </row>
    <row r="157" spans="5:7" x14ac:dyDescent="0.2">
      <c r="E157" s="52"/>
      <c r="F157" s="52"/>
      <c r="G157" s="52"/>
    </row>
    <row r="158" spans="5:7" x14ac:dyDescent="0.2">
      <c r="E158" s="52"/>
      <c r="F158" s="52"/>
      <c r="G158" s="52"/>
    </row>
    <row r="159" spans="5:7" x14ac:dyDescent="0.2">
      <c r="E159" s="52"/>
      <c r="F159" s="52"/>
      <c r="G159" s="52"/>
    </row>
    <row r="160" spans="5:7" x14ac:dyDescent="0.2">
      <c r="E160" s="52"/>
      <c r="F160" s="52"/>
      <c r="G160" s="52"/>
    </row>
    <row r="161" spans="5:7" x14ac:dyDescent="0.2">
      <c r="E161" s="52"/>
      <c r="F161" s="52"/>
      <c r="G161" s="52"/>
    </row>
    <row r="162" spans="5:7" x14ac:dyDescent="0.2">
      <c r="E162" s="52"/>
      <c r="F162" s="52"/>
      <c r="G162" s="52"/>
    </row>
    <row r="163" spans="5:7" x14ac:dyDescent="0.2">
      <c r="E163" s="52"/>
      <c r="F163" s="52"/>
      <c r="G163" s="52"/>
    </row>
    <row r="164" spans="5:7" x14ac:dyDescent="0.2">
      <c r="E164" s="52"/>
      <c r="F164" s="52"/>
      <c r="G164" s="52"/>
    </row>
    <row r="165" spans="5:7" x14ac:dyDescent="0.2">
      <c r="E165" s="52"/>
      <c r="F165" s="52"/>
      <c r="G165" s="52"/>
    </row>
    <row r="166" spans="5:7" x14ac:dyDescent="0.2">
      <c r="E166" s="52"/>
      <c r="F166" s="52"/>
      <c r="G166" s="52"/>
    </row>
    <row r="167" spans="5:7" x14ac:dyDescent="0.2">
      <c r="E167" s="52"/>
      <c r="F167" s="52"/>
      <c r="G167" s="52"/>
    </row>
    <row r="168" spans="5:7" x14ac:dyDescent="0.2">
      <c r="E168" s="52"/>
      <c r="F168" s="52"/>
      <c r="G168" s="52"/>
    </row>
    <row r="169" spans="5:7" x14ac:dyDescent="0.2">
      <c r="E169" s="52"/>
      <c r="F169" s="52"/>
      <c r="G169" s="52"/>
    </row>
    <row r="170" spans="5:7" x14ac:dyDescent="0.2">
      <c r="E170" s="52"/>
      <c r="F170" s="52"/>
      <c r="G170" s="52"/>
    </row>
    <row r="171" spans="5:7" x14ac:dyDescent="0.2">
      <c r="E171" s="52"/>
      <c r="F171" s="52"/>
      <c r="G171" s="52"/>
    </row>
    <row r="172" spans="5:7" x14ac:dyDescent="0.2">
      <c r="E172" s="52"/>
      <c r="F172" s="52"/>
      <c r="G172" s="52"/>
    </row>
    <row r="173" spans="5:7" x14ac:dyDescent="0.2">
      <c r="E173" s="52"/>
      <c r="F173" s="52"/>
      <c r="G173" s="52"/>
    </row>
    <row r="174" spans="5:7" x14ac:dyDescent="0.2">
      <c r="E174" s="52"/>
      <c r="F174" s="52"/>
      <c r="G174" s="52"/>
    </row>
    <row r="175" spans="5:7" x14ac:dyDescent="0.2">
      <c r="E175" s="52"/>
      <c r="F175" s="52"/>
      <c r="G175" s="52"/>
    </row>
    <row r="176" spans="5:7" x14ac:dyDescent="0.2">
      <c r="E176" s="52"/>
      <c r="F176" s="52"/>
      <c r="G176" s="52"/>
    </row>
    <row r="177" spans="5:7" x14ac:dyDescent="0.2">
      <c r="E177" s="52"/>
      <c r="F177" s="52"/>
      <c r="G177" s="52"/>
    </row>
    <row r="178" spans="5:7" x14ac:dyDescent="0.2">
      <c r="E178" s="52"/>
      <c r="F178" s="52"/>
      <c r="G178" s="52"/>
    </row>
    <row r="179" spans="5:7" x14ac:dyDescent="0.2">
      <c r="E179" s="52"/>
      <c r="F179" s="52"/>
      <c r="G179" s="52"/>
    </row>
    <row r="180" spans="5:7" x14ac:dyDescent="0.2">
      <c r="E180" s="52"/>
      <c r="F180" s="52"/>
      <c r="G180" s="52"/>
    </row>
    <row r="181" spans="5:7" x14ac:dyDescent="0.2">
      <c r="E181" s="52"/>
      <c r="F181" s="52"/>
      <c r="G181" s="52"/>
    </row>
    <row r="182" spans="5:7" x14ac:dyDescent="0.2">
      <c r="E182" s="52"/>
      <c r="F182" s="52"/>
      <c r="G182" s="52"/>
    </row>
    <row r="183" spans="5:7" x14ac:dyDescent="0.2">
      <c r="E183" s="52"/>
      <c r="F183" s="52"/>
      <c r="G183" s="52"/>
    </row>
    <row r="184" spans="5:7" x14ac:dyDescent="0.2">
      <c r="E184" s="52"/>
      <c r="F184" s="52"/>
      <c r="G184" s="52"/>
    </row>
    <row r="185" spans="5:7" x14ac:dyDescent="0.2">
      <c r="E185" s="52"/>
      <c r="F185" s="52"/>
      <c r="G185" s="52"/>
    </row>
    <row r="186" spans="5:7" x14ac:dyDescent="0.2">
      <c r="E186" s="52"/>
      <c r="F186" s="52"/>
      <c r="G186" s="52"/>
    </row>
    <row r="187" spans="5:7" x14ac:dyDescent="0.2">
      <c r="E187" s="52"/>
      <c r="F187" s="52"/>
      <c r="G187" s="52"/>
    </row>
    <row r="188" spans="5:7" x14ac:dyDescent="0.2">
      <c r="E188" s="52"/>
      <c r="F188" s="52"/>
      <c r="G188" s="52"/>
    </row>
    <row r="189" spans="5:7" x14ac:dyDescent="0.2">
      <c r="E189" s="52"/>
      <c r="F189" s="52"/>
      <c r="G189" s="52"/>
    </row>
    <row r="190" spans="5:7" x14ac:dyDescent="0.2">
      <c r="E190" s="52"/>
      <c r="F190" s="52"/>
      <c r="G190" s="52"/>
    </row>
    <row r="191" spans="5:7" x14ac:dyDescent="0.2">
      <c r="E191" s="52"/>
      <c r="F191" s="52"/>
      <c r="G191" s="52"/>
    </row>
    <row r="192" spans="5:7" x14ac:dyDescent="0.2">
      <c r="E192" s="52"/>
      <c r="F192" s="52"/>
      <c r="G192" s="52"/>
    </row>
    <row r="193" spans="5:7" x14ac:dyDescent="0.2">
      <c r="E193" s="52"/>
      <c r="F193" s="52"/>
      <c r="G193" s="52"/>
    </row>
    <row r="194" spans="5:7" x14ac:dyDescent="0.2">
      <c r="E194" s="52"/>
      <c r="F194" s="52"/>
      <c r="G194" s="52"/>
    </row>
    <row r="195" spans="5:7" x14ac:dyDescent="0.2">
      <c r="E195" s="52"/>
      <c r="F195" s="52"/>
      <c r="G195" s="52"/>
    </row>
    <row r="196" spans="5:7" x14ac:dyDescent="0.2">
      <c r="E196" s="52"/>
      <c r="F196" s="52"/>
      <c r="G196" s="52"/>
    </row>
    <row r="197" spans="5:7" x14ac:dyDescent="0.2">
      <c r="E197" s="52"/>
      <c r="F197" s="52"/>
      <c r="G197" s="52"/>
    </row>
    <row r="198" spans="5:7" x14ac:dyDescent="0.2">
      <c r="E198" s="52"/>
      <c r="F198" s="52"/>
      <c r="G198" s="52"/>
    </row>
    <row r="199" spans="5:7" x14ac:dyDescent="0.2">
      <c r="E199" s="52"/>
      <c r="F199" s="52"/>
      <c r="G199" s="52"/>
    </row>
    <row r="200" spans="5:7" x14ac:dyDescent="0.2">
      <c r="E200" s="52"/>
      <c r="F200" s="52"/>
      <c r="G200" s="52"/>
    </row>
    <row r="201" spans="5:7" x14ac:dyDescent="0.2">
      <c r="E201" s="52"/>
      <c r="F201" s="52"/>
      <c r="G201" s="52"/>
    </row>
    <row r="202" spans="5:7" x14ac:dyDescent="0.2">
      <c r="E202" s="52"/>
      <c r="F202" s="52"/>
      <c r="G202" s="52"/>
    </row>
    <row r="203" spans="5:7" x14ac:dyDescent="0.2">
      <c r="E203" s="52"/>
      <c r="F203" s="52"/>
      <c r="G203" s="52"/>
    </row>
    <row r="204" spans="5:7" x14ac:dyDescent="0.2">
      <c r="E204" s="52"/>
      <c r="F204" s="52"/>
      <c r="G204" s="52"/>
    </row>
    <row r="205" spans="5:7" x14ac:dyDescent="0.2">
      <c r="E205" s="52"/>
      <c r="F205" s="52"/>
      <c r="G205" s="52"/>
    </row>
    <row r="206" spans="5:7" x14ac:dyDescent="0.2">
      <c r="E206" s="52"/>
      <c r="F206" s="52"/>
      <c r="G206" s="52"/>
    </row>
    <row r="207" spans="5:7" x14ac:dyDescent="0.2">
      <c r="E207" s="52"/>
      <c r="F207" s="52"/>
      <c r="G207" s="52"/>
    </row>
    <row r="208" spans="5:7" x14ac:dyDescent="0.2">
      <c r="E208" s="52"/>
      <c r="F208" s="52"/>
      <c r="G208" s="52"/>
    </row>
    <row r="209" spans="5:7" x14ac:dyDescent="0.2">
      <c r="E209" s="52"/>
      <c r="F209" s="52"/>
      <c r="G209" s="52"/>
    </row>
    <row r="210" spans="5:7" x14ac:dyDescent="0.2">
      <c r="E210" s="52"/>
      <c r="F210" s="52"/>
      <c r="G210" s="52"/>
    </row>
    <row r="211" spans="5:7" x14ac:dyDescent="0.2">
      <c r="E211" s="52"/>
      <c r="F211" s="52"/>
      <c r="G211" s="52"/>
    </row>
    <row r="212" spans="5:7" x14ac:dyDescent="0.2">
      <c r="E212" s="52"/>
      <c r="F212" s="52"/>
      <c r="G212" s="52"/>
    </row>
    <row r="213" spans="5:7" x14ac:dyDescent="0.2">
      <c r="E213" s="52"/>
      <c r="F213" s="52"/>
      <c r="G213" s="52"/>
    </row>
    <row r="214" spans="5:7" x14ac:dyDescent="0.2">
      <c r="E214" s="52"/>
      <c r="F214" s="52"/>
      <c r="G214" s="52"/>
    </row>
    <row r="215" spans="5:7" x14ac:dyDescent="0.2">
      <c r="E215" s="52"/>
      <c r="F215" s="52"/>
      <c r="G215" s="52"/>
    </row>
    <row r="216" spans="5:7" x14ac:dyDescent="0.2">
      <c r="E216" s="52"/>
      <c r="F216" s="52"/>
      <c r="G216" s="52"/>
    </row>
    <row r="217" spans="5:7" x14ac:dyDescent="0.2">
      <c r="E217" s="52"/>
      <c r="F217" s="52"/>
      <c r="G217" s="52"/>
    </row>
    <row r="218" spans="5:7" x14ac:dyDescent="0.2">
      <c r="E218" s="52"/>
      <c r="F218" s="52"/>
      <c r="G218" s="52"/>
    </row>
    <row r="219" spans="5:7" x14ac:dyDescent="0.2">
      <c r="E219" s="52"/>
      <c r="F219" s="52"/>
      <c r="G219" s="52"/>
    </row>
    <row r="220" spans="5:7" x14ac:dyDescent="0.2">
      <c r="E220" s="52"/>
      <c r="F220" s="52"/>
      <c r="G220" s="52"/>
    </row>
    <row r="221" spans="5:7" x14ac:dyDescent="0.2">
      <c r="E221" s="52"/>
      <c r="F221" s="52"/>
      <c r="G221" s="52"/>
    </row>
    <row r="222" spans="5:7" x14ac:dyDescent="0.2">
      <c r="E222" s="52"/>
      <c r="F222" s="52"/>
      <c r="G222" s="52"/>
    </row>
    <row r="223" spans="5:7" x14ac:dyDescent="0.2">
      <c r="E223" s="52"/>
      <c r="F223" s="52"/>
      <c r="G223" s="52"/>
    </row>
    <row r="224" spans="5:7" x14ac:dyDescent="0.2">
      <c r="E224" s="52"/>
      <c r="F224" s="52"/>
      <c r="G224" s="52"/>
    </row>
    <row r="225" spans="5:7" x14ac:dyDescent="0.2">
      <c r="E225" s="52"/>
      <c r="F225" s="52"/>
      <c r="G225" s="52"/>
    </row>
    <row r="226" spans="5:7" x14ac:dyDescent="0.2">
      <c r="E226" s="52"/>
      <c r="F226" s="52"/>
      <c r="G226" s="52"/>
    </row>
    <row r="227" spans="5:7" x14ac:dyDescent="0.2">
      <c r="E227" s="52"/>
      <c r="F227" s="52"/>
      <c r="G227" s="52"/>
    </row>
    <row r="228" spans="5:7" x14ac:dyDescent="0.2">
      <c r="E228" s="52"/>
      <c r="F228" s="52"/>
      <c r="G228" s="52"/>
    </row>
    <row r="229" spans="5:7" x14ac:dyDescent="0.2">
      <c r="E229" s="52"/>
      <c r="F229" s="52"/>
      <c r="G229" s="52"/>
    </row>
    <row r="230" spans="5:7" x14ac:dyDescent="0.2">
      <c r="E230" s="52"/>
      <c r="F230" s="52"/>
      <c r="G230" s="52"/>
    </row>
    <row r="231" spans="5:7" x14ac:dyDescent="0.2">
      <c r="E231" s="52"/>
      <c r="F231" s="52"/>
      <c r="G231" s="52"/>
    </row>
    <row r="232" spans="5:7" x14ac:dyDescent="0.2">
      <c r="E232" s="52"/>
      <c r="F232" s="52"/>
      <c r="G232" s="52"/>
    </row>
    <row r="233" spans="5:7" x14ac:dyDescent="0.2">
      <c r="E233" s="52"/>
      <c r="F233" s="52"/>
      <c r="G233" s="52"/>
    </row>
    <row r="234" spans="5:7" x14ac:dyDescent="0.2">
      <c r="E234" s="52"/>
      <c r="F234" s="52"/>
      <c r="G234" s="52"/>
    </row>
    <row r="235" spans="5:7" x14ac:dyDescent="0.2">
      <c r="E235" s="52"/>
      <c r="F235" s="52"/>
      <c r="G235" s="52"/>
    </row>
    <row r="236" spans="5:7" x14ac:dyDescent="0.2">
      <c r="E236" s="52"/>
      <c r="F236" s="52"/>
      <c r="G236" s="52"/>
    </row>
    <row r="237" spans="5:7" x14ac:dyDescent="0.2">
      <c r="E237" s="52"/>
      <c r="F237" s="52"/>
      <c r="G237" s="52"/>
    </row>
    <row r="238" spans="5:7" x14ac:dyDescent="0.2">
      <c r="E238" s="52"/>
      <c r="F238" s="52"/>
      <c r="G238" s="52"/>
    </row>
    <row r="239" spans="5:7" x14ac:dyDescent="0.2">
      <c r="E239" s="52"/>
      <c r="F239" s="52"/>
      <c r="G239" s="52"/>
    </row>
    <row r="240" spans="5:7" x14ac:dyDescent="0.2">
      <c r="E240" s="52"/>
      <c r="F240" s="52"/>
      <c r="G240" s="52"/>
    </row>
    <row r="241" spans="5:7" x14ac:dyDescent="0.2">
      <c r="E241" s="52"/>
      <c r="F241" s="52"/>
      <c r="G241" s="52"/>
    </row>
    <row r="242" spans="5:7" x14ac:dyDescent="0.2">
      <c r="E242" s="52"/>
      <c r="F242" s="52"/>
      <c r="G242" s="52"/>
    </row>
    <row r="243" spans="5:7" x14ac:dyDescent="0.2">
      <c r="E243" s="52"/>
      <c r="F243" s="52"/>
      <c r="G243" s="52"/>
    </row>
    <row r="244" spans="5:7" x14ac:dyDescent="0.2">
      <c r="E244" s="52"/>
      <c r="F244" s="52"/>
      <c r="G244" s="52"/>
    </row>
    <row r="245" spans="5:7" x14ac:dyDescent="0.2">
      <c r="E245" s="52"/>
      <c r="F245" s="52"/>
      <c r="G245" s="52"/>
    </row>
    <row r="246" spans="5:7" x14ac:dyDescent="0.2">
      <c r="E246" s="52"/>
      <c r="F246" s="52"/>
      <c r="G246" s="52"/>
    </row>
    <row r="247" spans="5:7" x14ac:dyDescent="0.2">
      <c r="E247" s="52"/>
      <c r="F247" s="52"/>
      <c r="G247" s="52"/>
    </row>
    <row r="248" spans="5:7" x14ac:dyDescent="0.2">
      <c r="E248" s="52"/>
      <c r="F248" s="52"/>
      <c r="G248" s="52"/>
    </row>
    <row r="249" spans="5:7" x14ac:dyDescent="0.2">
      <c r="E249" s="52"/>
      <c r="F249" s="52"/>
      <c r="G249" s="52"/>
    </row>
    <row r="250" spans="5:7" x14ac:dyDescent="0.2">
      <c r="E250" s="52"/>
      <c r="F250" s="52"/>
      <c r="G250" s="52"/>
    </row>
    <row r="251" spans="5:7" x14ac:dyDescent="0.2">
      <c r="E251" s="52"/>
      <c r="F251" s="52"/>
      <c r="G251" s="52"/>
    </row>
    <row r="252" spans="5:7" x14ac:dyDescent="0.2">
      <c r="E252" s="52"/>
      <c r="F252" s="52"/>
      <c r="G252" s="52"/>
    </row>
    <row r="253" spans="5:7" x14ac:dyDescent="0.2">
      <c r="E253" s="52"/>
      <c r="F253" s="52"/>
      <c r="G253" s="52"/>
    </row>
    <row r="254" spans="5:7" x14ac:dyDescent="0.2">
      <c r="E254" s="52"/>
      <c r="F254" s="52"/>
      <c r="G254" s="52"/>
    </row>
    <row r="255" spans="5:7" x14ac:dyDescent="0.2">
      <c r="E255" s="52"/>
      <c r="F255" s="52"/>
      <c r="G255" s="52"/>
    </row>
    <row r="256" spans="5:7" x14ac:dyDescent="0.2">
      <c r="E256" s="52"/>
      <c r="F256" s="52"/>
      <c r="G256" s="52"/>
    </row>
    <row r="257" spans="5:7" x14ac:dyDescent="0.2">
      <c r="E257" s="52"/>
      <c r="F257" s="52"/>
      <c r="G257" s="52"/>
    </row>
    <row r="258" spans="5:7" x14ac:dyDescent="0.2">
      <c r="E258" s="52"/>
      <c r="F258" s="52"/>
      <c r="G258" s="52"/>
    </row>
    <row r="259" spans="5:7" x14ac:dyDescent="0.2">
      <c r="E259" s="52"/>
      <c r="F259" s="52"/>
      <c r="G259" s="52"/>
    </row>
    <row r="260" spans="5:7" x14ac:dyDescent="0.2">
      <c r="E260" s="52"/>
      <c r="F260" s="52"/>
      <c r="G260" s="52"/>
    </row>
    <row r="261" spans="5:7" x14ac:dyDescent="0.2">
      <c r="E261" s="52"/>
      <c r="F261" s="52"/>
      <c r="G261" s="52"/>
    </row>
    <row r="262" spans="5:7" x14ac:dyDescent="0.2">
      <c r="E262" s="52"/>
      <c r="F262" s="52"/>
      <c r="G262" s="52"/>
    </row>
    <row r="263" spans="5:7" x14ac:dyDescent="0.2">
      <c r="E263" s="52"/>
      <c r="F263" s="52"/>
      <c r="G263" s="52"/>
    </row>
    <row r="264" spans="5:7" x14ac:dyDescent="0.2">
      <c r="E264" s="52"/>
      <c r="F264" s="52"/>
      <c r="G264" s="52"/>
    </row>
    <row r="265" spans="5:7" x14ac:dyDescent="0.2">
      <c r="E265" s="52"/>
      <c r="F265" s="52"/>
      <c r="G265" s="52"/>
    </row>
    <row r="266" spans="5:7" x14ac:dyDescent="0.2">
      <c r="E266" s="52"/>
      <c r="F266" s="52"/>
      <c r="G266" s="52"/>
    </row>
    <row r="267" spans="5:7" x14ac:dyDescent="0.2">
      <c r="E267" s="52"/>
      <c r="F267" s="52"/>
      <c r="G267" s="52"/>
    </row>
    <row r="268" spans="5:7" x14ac:dyDescent="0.2">
      <c r="E268" s="52"/>
      <c r="F268" s="52"/>
      <c r="G268" s="52"/>
    </row>
    <row r="269" spans="5:7" x14ac:dyDescent="0.2">
      <c r="E269" s="52"/>
      <c r="F269" s="52"/>
      <c r="G269" s="52"/>
    </row>
    <row r="270" spans="5:7" x14ac:dyDescent="0.2">
      <c r="E270" s="52"/>
      <c r="F270" s="52"/>
      <c r="G270" s="52"/>
    </row>
    <row r="271" spans="5:7" x14ac:dyDescent="0.2">
      <c r="E271" s="52"/>
      <c r="F271" s="52"/>
      <c r="G271" s="52"/>
    </row>
    <row r="272" spans="5:7" x14ac:dyDescent="0.2">
      <c r="E272" s="52"/>
      <c r="F272" s="52"/>
      <c r="G272" s="52"/>
    </row>
    <row r="273" spans="5:7" x14ac:dyDescent="0.2">
      <c r="E273" s="52"/>
      <c r="F273" s="52"/>
      <c r="G273" s="52"/>
    </row>
    <row r="274" spans="5:7" x14ac:dyDescent="0.2">
      <c r="E274" s="52"/>
      <c r="F274" s="52"/>
      <c r="G274" s="52"/>
    </row>
    <row r="275" spans="5:7" x14ac:dyDescent="0.2">
      <c r="E275" s="52"/>
      <c r="F275" s="52"/>
      <c r="G275" s="52"/>
    </row>
    <row r="276" spans="5:7" x14ac:dyDescent="0.2">
      <c r="E276" s="52"/>
      <c r="F276" s="52"/>
      <c r="G276" s="52"/>
    </row>
    <row r="277" spans="5:7" x14ac:dyDescent="0.2">
      <c r="E277" s="52"/>
      <c r="F277" s="52"/>
      <c r="G277" s="52"/>
    </row>
    <row r="278" spans="5:7" x14ac:dyDescent="0.2">
      <c r="E278" s="52"/>
      <c r="F278" s="52"/>
      <c r="G278" s="52"/>
    </row>
    <row r="279" spans="5:7" x14ac:dyDescent="0.2">
      <c r="E279" s="52"/>
      <c r="F279" s="52"/>
      <c r="G279" s="52"/>
    </row>
    <row r="280" spans="5:7" x14ac:dyDescent="0.2">
      <c r="E280" s="52"/>
      <c r="F280" s="52"/>
      <c r="G280" s="52"/>
    </row>
    <row r="281" spans="5:7" x14ac:dyDescent="0.2">
      <c r="E281" s="52"/>
      <c r="F281" s="52"/>
      <c r="G281" s="52"/>
    </row>
    <row r="282" spans="5:7" x14ac:dyDescent="0.2">
      <c r="E282" s="52"/>
      <c r="F282" s="52"/>
      <c r="G282" s="52"/>
    </row>
    <row r="283" spans="5:7" x14ac:dyDescent="0.2">
      <c r="E283" s="52"/>
      <c r="F283" s="52"/>
      <c r="G283" s="52"/>
    </row>
    <row r="284" spans="5:7" x14ac:dyDescent="0.2">
      <c r="E284" s="52"/>
      <c r="F284" s="52"/>
      <c r="G284" s="52"/>
    </row>
    <row r="285" spans="5:7" x14ac:dyDescent="0.2">
      <c r="E285" s="52"/>
      <c r="F285" s="52"/>
      <c r="G285" s="52"/>
    </row>
    <row r="286" spans="5:7" x14ac:dyDescent="0.2">
      <c r="E286" s="52"/>
      <c r="F286" s="52"/>
      <c r="G286" s="52"/>
    </row>
    <row r="287" spans="5:7" x14ac:dyDescent="0.2">
      <c r="E287" s="52"/>
      <c r="F287" s="52"/>
      <c r="G287" s="52"/>
    </row>
    <row r="288" spans="5:7" x14ac:dyDescent="0.2">
      <c r="E288" s="52"/>
      <c r="F288" s="52"/>
      <c r="G288" s="52"/>
    </row>
    <row r="289" spans="5:7" x14ac:dyDescent="0.2">
      <c r="E289" s="52"/>
      <c r="F289" s="52"/>
      <c r="G289" s="52"/>
    </row>
    <row r="290" spans="5:7" x14ac:dyDescent="0.2">
      <c r="E290" s="52"/>
      <c r="F290" s="52"/>
      <c r="G290" s="52"/>
    </row>
    <row r="291" spans="5:7" x14ac:dyDescent="0.2">
      <c r="E291" s="52"/>
      <c r="F291" s="52"/>
      <c r="G291" s="52"/>
    </row>
    <row r="292" spans="5:7" x14ac:dyDescent="0.2">
      <c r="E292" s="52"/>
      <c r="F292" s="52"/>
      <c r="G292" s="52"/>
    </row>
    <row r="293" spans="5:7" x14ac:dyDescent="0.2">
      <c r="E293" s="52"/>
      <c r="F293" s="52"/>
      <c r="G293" s="52"/>
    </row>
    <row r="294" spans="5:7" x14ac:dyDescent="0.2">
      <c r="E294" s="52"/>
      <c r="F294" s="52"/>
      <c r="G294" s="52"/>
    </row>
    <row r="295" spans="5:7" x14ac:dyDescent="0.2">
      <c r="E295" s="52"/>
      <c r="F295" s="52"/>
      <c r="G295" s="52"/>
    </row>
    <row r="296" spans="5:7" x14ac:dyDescent="0.2">
      <c r="E296" s="52"/>
      <c r="F296" s="52"/>
      <c r="G296" s="52"/>
    </row>
    <row r="297" spans="5:7" x14ac:dyDescent="0.2">
      <c r="E297" s="52"/>
      <c r="F297" s="52"/>
      <c r="G297" s="52"/>
    </row>
    <row r="298" spans="5:7" x14ac:dyDescent="0.2">
      <c r="E298" s="52"/>
      <c r="F298" s="52"/>
      <c r="G298" s="52"/>
    </row>
    <row r="299" spans="5:7" x14ac:dyDescent="0.2">
      <c r="E299" s="52"/>
      <c r="F299" s="52"/>
      <c r="G299" s="52"/>
    </row>
    <row r="300" spans="5:7" x14ac:dyDescent="0.2">
      <c r="E300" s="52"/>
      <c r="F300" s="52"/>
      <c r="G300" s="52"/>
    </row>
    <row r="301" spans="5:7" x14ac:dyDescent="0.2">
      <c r="E301" s="52"/>
      <c r="F301" s="52"/>
      <c r="G301" s="52"/>
    </row>
    <row r="302" spans="5:7" x14ac:dyDescent="0.2">
      <c r="E302" s="52"/>
      <c r="F302" s="52"/>
      <c r="G302" s="52"/>
    </row>
    <row r="303" spans="5:7" x14ac:dyDescent="0.2">
      <c r="E303" s="52"/>
      <c r="F303" s="52"/>
      <c r="G303" s="52"/>
    </row>
    <row r="304" spans="5:7" x14ac:dyDescent="0.2">
      <c r="E304" s="52"/>
      <c r="F304" s="52"/>
      <c r="G304" s="52"/>
    </row>
    <row r="305" spans="5:7" x14ac:dyDescent="0.2">
      <c r="E305" s="52"/>
      <c r="F305" s="52"/>
      <c r="G305" s="52"/>
    </row>
    <row r="306" spans="5:7" x14ac:dyDescent="0.2">
      <c r="E306" s="52"/>
      <c r="F306" s="52"/>
      <c r="G306" s="52"/>
    </row>
    <row r="307" spans="5:7" x14ac:dyDescent="0.2">
      <c r="E307" s="52"/>
      <c r="F307" s="52"/>
      <c r="G307" s="52"/>
    </row>
    <row r="308" spans="5:7" x14ac:dyDescent="0.2">
      <c r="E308" s="52"/>
      <c r="F308" s="52"/>
      <c r="G308" s="52"/>
    </row>
    <row r="309" spans="5:7" x14ac:dyDescent="0.2">
      <c r="E309" s="52"/>
      <c r="F309" s="52"/>
      <c r="G309" s="52"/>
    </row>
    <row r="310" spans="5:7" x14ac:dyDescent="0.2">
      <c r="E310" s="52"/>
      <c r="F310" s="52"/>
      <c r="G310" s="52"/>
    </row>
    <row r="311" spans="5:7" x14ac:dyDescent="0.2">
      <c r="E311" s="52"/>
      <c r="F311" s="52"/>
      <c r="G311" s="52"/>
    </row>
    <row r="312" spans="5:7" x14ac:dyDescent="0.2">
      <c r="E312" s="52"/>
      <c r="F312" s="52"/>
      <c r="G312" s="52"/>
    </row>
    <row r="313" spans="5:7" x14ac:dyDescent="0.2">
      <c r="E313" s="52"/>
      <c r="F313" s="52"/>
      <c r="G313" s="52"/>
    </row>
    <row r="314" spans="5:7" x14ac:dyDescent="0.2">
      <c r="E314" s="52"/>
      <c r="F314" s="52"/>
      <c r="G314" s="52"/>
    </row>
    <row r="315" spans="5:7" x14ac:dyDescent="0.2">
      <c r="E315" s="52"/>
      <c r="F315" s="52"/>
      <c r="G315" s="52"/>
    </row>
    <row r="316" spans="5:7" x14ac:dyDescent="0.2">
      <c r="E316" s="52"/>
      <c r="F316" s="52"/>
      <c r="G316" s="52"/>
    </row>
    <row r="317" spans="5:7" x14ac:dyDescent="0.2">
      <c r="E317" s="52"/>
      <c r="F317" s="52"/>
      <c r="G317" s="52"/>
    </row>
    <row r="318" spans="5:7" x14ac:dyDescent="0.2">
      <c r="E318" s="52"/>
      <c r="F318" s="52"/>
      <c r="G318" s="52"/>
    </row>
    <row r="319" spans="5:7" x14ac:dyDescent="0.2">
      <c r="E319" s="52"/>
      <c r="F319" s="52"/>
      <c r="G319" s="52"/>
    </row>
    <row r="320" spans="5:7" x14ac:dyDescent="0.2">
      <c r="E320" s="52"/>
      <c r="F320" s="52"/>
      <c r="G320" s="52"/>
    </row>
    <row r="321" spans="5:7" x14ac:dyDescent="0.2">
      <c r="E321" s="52"/>
      <c r="F321" s="52"/>
      <c r="G321" s="52"/>
    </row>
    <row r="322" spans="5:7" x14ac:dyDescent="0.2">
      <c r="E322" s="52"/>
      <c r="F322" s="52"/>
      <c r="G322" s="52"/>
    </row>
    <row r="323" spans="5:7" x14ac:dyDescent="0.2">
      <c r="E323" s="52"/>
      <c r="F323" s="52"/>
      <c r="G323" s="52"/>
    </row>
    <row r="324" spans="5:7" x14ac:dyDescent="0.2">
      <c r="E324" s="52"/>
      <c r="F324" s="52"/>
      <c r="G324" s="52"/>
    </row>
    <row r="325" spans="5:7" x14ac:dyDescent="0.2">
      <c r="E325" s="52"/>
      <c r="F325" s="52"/>
      <c r="G325" s="52"/>
    </row>
    <row r="326" spans="5:7" x14ac:dyDescent="0.2">
      <c r="E326" s="52"/>
      <c r="F326" s="52"/>
      <c r="G326" s="52"/>
    </row>
    <row r="327" spans="5:7" x14ac:dyDescent="0.2">
      <c r="E327" s="52"/>
      <c r="F327" s="52"/>
      <c r="G327" s="52"/>
    </row>
    <row r="328" spans="5:7" x14ac:dyDescent="0.2">
      <c r="E328" s="52"/>
      <c r="F328" s="52"/>
      <c r="G328" s="52"/>
    </row>
    <row r="329" spans="5:7" x14ac:dyDescent="0.2">
      <c r="E329" s="52"/>
      <c r="F329" s="52"/>
      <c r="G329" s="52"/>
    </row>
    <row r="330" spans="5:7" x14ac:dyDescent="0.2">
      <c r="E330" s="52"/>
      <c r="F330" s="52"/>
      <c r="G330" s="52"/>
    </row>
    <row r="331" spans="5:7" x14ac:dyDescent="0.2">
      <c r="E331" s="52"/>
      <c r="F331" s="52"/>
      <c r="G331" s="52"/>
    </row>
    <row r="332" spans="5:7" x14ac:dyDescent="0.2">
      <c r="E332" s="52"/>
      <c r="F332" s="52"/>
      <c r="G332" s="52"/>
    </row>
    <row r="333" spans="5:7" x14ac:dyDescent="0.2">
      <c r="E333" s="52"/>
      <c r="F333" s="52"/>
      <c r="G333" s="52"/>
    </row>
    <row r="334" spans="5:7" x14ac:dyDescent="0.2">
      <c r="E334" s="52"/>
      <c r="F334" s="52"/>
      <c r="G334" s="52"/>
    </row>
    <row r="335" spans="5:7" x14ac:dyDescent="0.2">
      <c r="E335" s="52"/>
      <c r="F335" s="52"/>
      <c r="G335" s="52"/>
    </row>
    <row r="336" spans="5:7" x14ac:dyDescent="0.2">
      <c r="E336" s="52"/>
      <c r="F336" s="52"/>
      <c r="G336" s="52"/>
    </row>
    <row r="337" spans="5:7" x14ac:dyDescent="0.2">
      <c r="E337" s="52"/>
      <c r="F337" s="52"/>
      <c r="G337" s="52"/>
    </row>
    <row r="338" spans="5:7" x14ac:dyDescent="0.2">
      <c r="E338" s="52"/>
      <c r="F338" s="52"/>
      <c r="G338" s="52"/>
    </row>
    <row r="339" spans="5:7" x14ac:dyDescent="0.2">
      <c r="E339" s="52"/>
      <c r="F339" s="52"/>
      <c r="G339" s="52"/>
    </row>
    <row r="340" spans="5:7" x14ac:dyDescent="0.2">
      <c r="E340" s="52"/>
      <c r="F340" s="52"/>
      <c r="G340" s="52"/>
    </row>
    <row r="341" spans="5:7" x14ac:dyDescent="0.2">
      <c r="E341" s="52"/>
      <c r="F341" s="52"/>
      <c r="G341" s="52"/>
    </row>
    <row r="342" spans="5:7" x14ac:dyDescent="0.2">
      <c r="E342" s="52"/>
      <c r="F342" s="52"/>
      <c r="G342" s="52"/>
    </row>
    <row r="343" spans="5:7" x14ac:dyDescent="0.2">
      <c r="E343" s="52"/>
      <c r="F343" s="52"/>
      <c r="G343" s="52"/>
    </row>
    <row r="344" spans="5:7" x14ac:dyDescent="0.2">
      <c r="E344" s="52"/>
      <c r="F344" s="52"/>
      <c r="G344" s="52"/>
    </row>
    <row r="345" spans="5:7" x14ac:dyDescent="0.2">
      <c r="E345" s="52"/>
      <c r="F345" s="52"/>
      <c r="G345" s="52"/>
    </row>
    <row r="346" spans="5:7" x14ac:dyDescent="0.2">
      <c r="E346" s="52"/>
      <c r="F346" s="52"/>
      <c r="G346" s="52"/>
    </row>
    <row r="347" spans="5:7" x14ac:dyDescent="0.2">
      <c r="E347" s="52"/>
      <c r="F347" s="52"/>
      <c r="G347" s="52"/>
    </row>
    <row r="348" spans="5:7" x14ac:dyDescent="0.2">
      <c r="E348" s="52"/>
      <c r="F348" s="52"/>
      <c r="G348" s="52"/>
    </row>
    <row r="349" spans="5:7" x14ac:dyDescent="0.2">
      <c r="E349" s="52"/>
      <c r="F349" s="52"/>
      <c r="G349" s="52"/>
    </row>
    <row r="350" spans="5:7" x14ac:dyDescent="0.2">
      <c r="E350" s="52"/>
      <c r="F350" s="52"/>
      <c r="G350" s="52"/>
    </row>
    <row r="351" spans="5:7" x14ac:dyDescent="0.2">
      <c r="E351" s="52"/>
      <c r="F351" s="52"/>
      <c r="G351" s="52"/>
    </row>
    <row r="352" spans="5:7" x14ac:dyDescent="0.2">
      <c r="E352" s="52"/>
      <c r="F352" s="52"/>
      <c r="G352" s="52"/>
    </row>
    <row r="353" spans="5:7" x14ac:dyDescent="0.2">
      <c r="E353" s="52"/>
      <c r="F353" s="52"/>
      <c r="G353" s="52"/>
    </row>
    <row r="354" spans="5:7" x14ac:dyDescent="0.2">
      <c r="E354" s="52"/>
      <c r="F354" s="52"/>
      <c r="G354" s="52"/>
    </row>
    <row r="355" spans="5:7" x14ac:dyDescent="0.2">
      <c r="E355" s="52"/>
      <c r="F355" s="52"/>
      <c r="G355" s="52"/>
    </row>
    <row r="356" spans="5:7" x14ac:dyDescent="0.2">
      <c r="E356" s="52"/>
      <c r="F356" s="52"/>
      <c r="G356" s="52"/>
    </row>
    <row r="357" spans="5:7" x14ac:dyDescent="0.2">
      <c r="E357" s="52"/>
      <c r="F357" s="52"/>
      <c r="G357" s="52"/>
    </row>
    <row r="358" spans="5:7" x14ac:dyDescent="0.2">
      <c r="E358" s="52"/>
      <c r="F358" s="52"/>
      <c r="G358" s="52"/>
    </row>
    <row r="359" spans="5:7" x14ac:dyDescent="0.2">
      <c r="E359" s="52"/>
      <c r="F359" s="52"/>
      <c r="G359" s="52"/>
    </row>
    <row r="360" spans="5:7" x14ac:dyDescent="0.2">
      <c r="E360" s="52"/>
      <c r="F360" s="52"/>
      <c r="G360" s="52"/>
    </row>
    <row r="361" spans="5:7" x14ac:dyDescent="0.2">
      <c r="E361" s="52"/>
      <c r="F361" s="52"/>
      <c r="G361" s="52"/>
    </row>
    <row r="362" spans="5:7" x14ac:dyDescent="0.2">
      <c r="E362" s="52"/>
      <c r="F362" s="52"/>
      <c r="G362" s="52"/>
    </row>
    <row r="363" spans="5:7" x14ac:dyDescent="0.2">
      <c r="E363" s="52"/>
      <c r="F363" s="52"/>
      <c r="G363" s="52"/>
    </row>
    <row r="364" spans="5:7" x14ac:dyDescent="0.2">
      <c r="E364" s="52"/>
      <c r="F364" s="52"/>
      <c r="G364" s="52"/>
    </row>
    <row r="365" spans="5:7" x14ac:dyDescent="0.2">
      <c r="E365" s="52"/>
      <c r="F365" s="52"/>
      <c r="G365" s="52"/>
    </row>
    <row r="366" spans="5:7" x14ac:dyDescent="0.2">
      <c r="E366" s="52"/>
      <c r="F366" s="52"/>
      <c r="G366" s="52"/>
    </row>
    <row r="367" spans="5:7" x14ac:dyDescent="0.2">
      <c r="E367" s="52"/>
      <c r="F367" s="52"/>
      <c r="G367" s="52"/>
    </row>
    <row r="368" spans="5:7" x14ac:dyDescent="0.2">
      <c r="E368" s="52"/>
      <c r="F368" s="52"/>
      <c r="G368" s="52"/>
    </row>
    <row r="369" spans="5:7" x14ac:dyDescent="0.2">
      <c r="E369" s="52"/>
      <c r="F369" s="52"/>
      <c r="G369" s="52"/>
    </row>
    <row r="370" spans="5:7" x14ac:dyDescent="0.2">
      <c r="E370" s="52"/>
      <c r="F370" s="52"/>
      <c r="G370" s="52"/>
    </row>
    <row r="371" spans="5:7" x14ac:dyDescent="0.2">
      <c r="E371" s="52"/>
      <c r="F371" s="52"/>
      <c r="G371" s="52"/>
    </row>
    <row r="372" spans="5:7" x14ac:dyDescent="0.2">
      <c r="E372" s="52"/>
      <c r="F372" s="52"/>
      <c r="G372" s="52"/>
    </row>
    <row r="373" spans="5:7" x14ac:dyDescent="0.2">
      <c r="E373" s="52"/>
      <c r="F373" s="52"/>
      <c r="G373" s="52"/>
    </row>
    <row r="374" spans="5:7" x14ac:dyDescent="0.2">
      <c r="E374" s="52"/>
      <c r="F374" s="52"/>
      <c r="G374" s="52"/>
    </row>
    <row r="375" spans="5:7" x14ac:dyDescent="0.2">
      <c r="E375" s="52"/>
      <c r="F375" s="52"/>
      <c r="G375" s="52"/>
    </row>
    <row r="376" spans="5:7" x14ac:dyDescent="0.2">
      <c r="E376" s="52"/>
      <c r="F376" s="52"/>
      <c r="G376" s="52"/>
    </row>
    <row r="377" spans="5:7" x14ac:dyDescent="0.2">
      <c r="E377" s="52"/>
      <c r="F377" s="52"/>
      <c r="G377" s="52"/>
    </row>
    <row r="378" spans="5:7" x14ac:dyDescent="0.2">
      <c r="E378" s="52"/>
      <c r="F378" s="52"/>
      <c r="G378" s="52"/>
    </row>
    <row r="379" spans="5:7" x14ac:dyDescent="0.2">
      <c r="E379" s="52"/>
      <c r="F379" s="52"/>
      <c r="G379" s="52"/>
    </row>
    <row r="380" spans="5:7" x14ac:dyDescent="0.2">
      <c r="E380" s="52"/>
      <c r="F380" s="52"/>
      <c r="G380" s="52"/>
    </row>
    <row r="381" spans="5:7" x14ac:dyDescent="0.2">
      <c r="E381" s="52"/>
      <c r="F381" s="52"/>
      <c r="G381" s="52"/>
    </row>
    <row r="382" spans="5:7" x14ac:dyDescent="0.2">
      <c r="E382" s="52"/>
      <c r="F382" s="52"/>
      <c r="G382" s="52"/>
    </row>
    <row r="383" spans="5:7" x14ac:dyDescent="0.2">
      <c r="E383" s="52"/>
      <c r="F383" s="52"/>
      <c r="G383" s="52"/>
    </row>
    <row r="384" spans="5:7" x14ac:dyDescent="0.2">
      <c r="E384" s="52"/>
      <c r="F384" s="52"/>
      <c r="G384" s="52"/>
    </row>
    <row r="385" spans="5:7" x14ac:dyDescent="0.2">
      <c r="E385" s="52"/>
      <c r="F385" s="52"/>
      <c r="G385" s="52"/>
    </row>
    <row r="386" spans="5:7" x14ac:dyDescent="0.2">
      <c r="E386" s="52"/>
      <c r="F386" s="52"/>
      <c r="G386" s="52"/>
    </row>
    <row r="387" spans="5:7" x14ac:dyDescent="0.2">
      <c r="E387" s="52"/>
      <c r="F387" s="52"/>
      <c r="G387" s="52"/>
    </row>
    <row r="388" spans="5:7" x14ac:dyDescent="0.2">
      <c r="E388" s="52"/>
      <c r="F388" s="52"/>
      <c r="G388" s="52"/>
    </row>
    <row r="389" spans="5:7" x14ac:dyDescent="0.2">
      <c r="E389" s="52"/>
      <c r="F389" s="52"/>
      <c r="G389" s="52"/>
    </row>
    <row r="390" spans="5:7" x14ac:dyDescent="0.2">
      <c r="E390" s="52"/>
      <c r="F390" s="52"/>
      <c r="G390" s="52"/>
    </row>
    <row r="391" spans="5:7" x14ac:dyDescent="0.2">
      <c r="E391" s="52"/>
      <c r="F391" s="52"/>
      <c r="G391" s="52"/>
    </row>
    <row r="392" spans="5:7" x14ac:dyDescent="0.2">
      <c r="E392" s="52"/>
      <c r="F392" s="52"/>
      <c r="G392" s="52"/>
    </row>
    <row r="393" spans="5:7" x14ac:dyDescent="0.2">
      <c r="E393" s="52"/>
      <c r="F393" s="52"/>
      <c r="G393" s="52"/>
    </row>
    <row r="394" spans="5:7" x14ac:dyDescent="0.2">
      <c r="E394" s="52"/>
      <c r="F394" s="52"/>
      <c r="G394" s="52"/>
    </row>
    <row r="395" spans="5:7" x14ac:dyDescent="0.2">
      <c r="E395" s="52"/>
      <c r="F395" s="52"/>
      <c r="G395" s="52"/>
    </row>
    <row r="396" spans="5:7" x14ac:dyDescent="0.2">
      <c r="E396" s="52"/>
      <c r="F396" s="52"/>
      <c r="G396" s="52"/>
    </row>
    <row r="397" spans="5:7" x14ac:dyDescent="0.2">
      <c r="E397" s="52"/>
      <c r="F397" s="52"/>
      <c r="G397" s="52"/>
    </row>
    <row r="398" spans="5:7" x14ac:dyDescent="0.2">
      <c r="E398" s="52"/>
      <c r="F398" s="52"/>
      <c r="G398" s="52"/>
    </row>
    <row r="399" spans="5:7" x14ac:dyDescent="0.2">
      <c r="E399" s="52"/>
      <c r="F399" s="52"/>
      <c r="G399" s="52"/>
    </row>
    <row r="400" spans="5:7" x14ac:dyDescent="0.2">
      <c r="E400" s="52"/>
      <c r="F400" s="52"/>
      <c r="G400" s="52"/>
    </row>
    <row r="401" spans="5:7" x14ac:dyDescent="0.2">
      <c r="E401" s="52"/>
      <c r="F401" s="52"/>
      <c r="G401" s="52"/>
    </row>
    <row r="402" spans="5:7" x14ac:dyDescent="0.2">
      <c r="E402" s="52"/>
      <c r="F402" s="52"/>
      <c r="G402" s="52"/>
    </row>
    <row r="403" spans="5:7" x14ac:dyDescent="0.2">
      <c r="E403" s="52"/>
      <c r="F403" s="52"/>
      <c r="G403" s="52"/>
    </row>
    <row r="404" spans="5:7" x14ac:dyDescent="0.2">
      <c r="E404" s="52"/>
      <c r="F404" s="52"/>
      <c r="G404" s="52"/>
    </row>
    <row r="405" spans="5:7" x14ac:dyDescent="0.2">
      <c r="E405" s="52"/>
      <c r="F405" s="52"/>
      <c r="G405" s="52"/>
    </row>
    <row r="406" spans="5:7" x14ac:dyDescent="0.2">
      <c r="E406" s="52"/>
      <c r="F406" s="52"/>
      <c r="G406" s="52"/>
    </row>
    <row r="407" spans="5:7" x14ac:dyDescent="0.2">
      <c r="E407" s="52"/>
      <c r="F407" s="52"/>
      <c r="G407" s="52"/>
    </row>
    <row r="408" spans="5:7" x14ac:dyDescent="0.2">
      <c r="E408" s="52"/>
      <c r="F408" s="52"/>
      <c r="G408" s="52"/>
    </row>
    <row r="409" spans="5:7" x14ac:dyDescent="0.2">
      <c r="E409" s="52"/>
      <c r="F409" s="52"/>
      <c r="G409" s="52"/>
    </row>
    <row r="410" spans="5:7" x14ac:dyDescent="0.2">
      <c r="E410" s="52"/>
      <c r="F410" s="52"/>
      <c r="G410" s="52"/>
    </row>
    <row r="411" spans="5:7" x14ac:dyDescent="0.2">
      <c r="E411" s="52"/>
      <c r="F411" s="52"/>
      <c r="G411" s="52"/>
    </row>
    <row r="412" spans="5:7" x14ac:dyDescent="0.2">
      <c r="E412" s="52"/>
      <c r="F412" s="52"/>
      <c r="G412" s="52"/>
    </row>
    <row r="413" spans="5:7" x14ac:dyDescent="0.2">
      <c r="E413" s="52"/>
      <c r="F413" s="52"/>
      <c r="G413" s="52"/>
    </row>
    <row r="414" spans="5:7" x14ac:dyDescent="0.2">
      <c r="E414" s="52"/>
      <c r="F414" s="52"/>
      <c r="G414" s="52"/>
    </row>
    <row r="415" spans="5:7" x14ac:dyDescent="0.2">
      <c r="E415" s="52"/>
      <c r="F415" s="52"/>
      <c r="G415" s="52"/>
    </row>
    <row r="416" spans="5:7" x14ac:dyDescent="0.2">
      <c r="E416" s="52"/>
      <c r="F416" s="52"/>
      <c r="G416" s="52"/>
    </row>
    <row r="417" spans="5:7" x14ac:dyDescent="0.2">
      <c r="E417" s="52"/>
      <c r="F417" s="52"/>
      <c r="G417" s="52"/>
    </row>
    <row r="418" spans="5:7" x14ac:dyDescent="0.2">
      <c r="E418" s="52"/>
      <c r="F418" s="52"/>
      <c r="G418" s="52"/>
    </row>
    <row r="419" spans="5:7" x14ac:dyDescent="0.2">
      <c r="E419" s="52"/>
      <c r="F419" s="52"/>
      <c r="G419" s="52"/>
    </row>
    <row r="420" spans="5:7" x14ac:dyDescent="0.2">
      <c r="E420" s="52"/>
      <c r="F420" s="52"/>
      <c r="G420" s="52"/>
    </row>
    <row r="421" spans="5:7" x14ac:dyDescent="0.2">
      <c r="E421" s="52"/>
      <c r="F421" s="52"/>
      <c r="G421" s="52"/>
    </row>
    <row r="422" spans="5:7" x14ac:dyDescent="0.2">
      <c r="E422" s="52"/>
      <c r="F422" s="52"/>
      <c r="G422" s="52"/>
    </row>
    <row r="423" spans="5:7" x14ac:dyDescent="0.2">
      <c r="E423" s="52"/>
      <c r="F423" s="52"/>
      <c r="G423" s="52"/>
    </row>
    <row r="424" spans="5:7" x14ac:dyDescent="0.2">
      <c r="E424" s="52"/>
      <c r="F424" s="52"/>
      <c r="G424" s="52"/>
    </row>
    <row r="425" spans="5:7" x14ac:dyDescent="0.2">
      <c r="E425" s="52"/>
      <c r="F425" s="52"/>
      <c r="G425" s="52"/>
    </row>
    <row r="426" spans="5:7" x14ac:dyDescent="0.2">
      <c r="E426" s="52"/>
      <c r="F426" s="52"/>
      <c r="G426" s="52"/>
    </row>
    <row r="427" spans="5:7" x14ac:dyDescent="0.2">
      <c r="E427" s="52"/>
      <c r="F427" s="52"/>
      <c r="G427" s="52"/>
    </row>
    <row r="428" spans="5:7" x14ac:dyDescent="0.2">
      <c r="E428" s="52"/>
      <c r="F428" s="52"/>
      <c r="G428" s="52"/>
    </row>
    <row r="429" spans="5:7" x14ac:dyDescent="0.2">
      <c r="E429" s="52"/>
      <c r="F429" s="52"/>
      <c r="G429" s="52"/>
    </row>
    <row r="430" spans="5:7" x14ac:dyDescent="0.2">
      <c r="E430" s="52"/>
      <c r="F430" s="52"/>
      <c r="G430" s="52"/>
    </row>
    <row r="431" spans="5:7" x14ac:dyDescent="0.2">
      <c r="E431" s="52"/>
      <c r="F431" s="52"/>
      <c r="G431" s="52"/>
    </row>
    <row r="432" spans="5:7" x14ac:dyDescent="0.2">
      <c r="E432" s="52"/>
      <c r="F432" s="52"/>
      <c r="G432" s="52"/>
    </row>
    <row r="433" spans="5:7" x14ac:dyDescent="0.2">
      <c r="E433" s="52"/>
      <c r="F433" s="52"/>
      <c r="G433" s="52"/>
    </row>
    <row r="434" spans="5:7" x14ac:dyDescent="0.2">
      <c r="E434" s="52"/>
      <c r="F434" s="52"/>
      <c r="G434" s="52"/>
    </row>
    <row r="435" spans="5:7" x14ac:dyDescent="0.2">
      <c r="E435" s="52"/>
      <c r="F435" s="52"/>
      <c r="G435" s="52"/>
    </row>
    <row r="436" spans="5:7" x14ac:dyDescent="0.2">
      <c r="E436" s="52"/>
      <c r="F436" s="52"/>
      <c r="G436" s="52"/>
    </row>
    <row r="437" spans="5:7" x14ac:dyDescent="0.2">
      <c r="E437" s="52"/>
      <c r="F437" s="52"/>
      <c r="G437" s="52"/>
    </row>
    <row r="438" spans="5:7" x14ac:dyDescent="0.2">
      <c r="E438" s="52"/>
      <c r="F438" s="52"/>
      <c r="G438" s="52"/>
    </row>
    <row r="439" spans="5:7" x14ac:dyDescent="0.2">
      <c r="E439" s="52"/>
      <c r="F439" s="52"/>
      <c r="G439" s="52"/>
    </row>
    <row r="440" spans="5:7" x14ac:dyDescent="0.2">
      <c r="E440" s="52"/>
      <c r="F440" s="52"/>
      <c r="G440" s="52"/>
    </row>
    <row r="441" spans="5:7" x14ac:dyDescent="0.2">
      <c r="E441" s="52"/>
      <c r="F441" s="52"/>
      <c r="G441" s="52"/>
    </row>
    <row r="442" spans="5:7" x14ac:dyDescent="0.2">
      <c r="E442" s="52"/>
      <c r="F442" s="52"/>
      <c r="G442" s="52"/>
    </row>
    <row r="443" spans="5:7" x14ac:dyDescent="0.2">
      <c r="E443" s="52"/>
      <c r="F443" s="52"/>
      <c r="G443" s="52"/>
    </row>
    <row r="444" spans="5:7" x14ac:dyDescent="0.2">
      <c r="E444" s="52"/>
      <c r="F444" s="52"/>
      <c r="G444" s="52"/>
    </row>
    <row r="445" spans="5:7" x14ac:dyDescent="0.2">
      <c r="E445" s="52"/>
      <c r="F445" s="52"/>
      <c r="G445" s="52"/>
    </row>
    <row r="446" spans="5:7" x14ac:dyDescent="0.2">
      <c r="E446" s="52"/>
      <c r="F446" s="52"/>
      <c r="G446" s="52"/>
    </row>
    <row r="447" spans="5:7" x14ac:dyDescent="0.2">
      <c r="E447" s="52"/>
      <c r="F447" s="52"/>
      <c r="G447" s="52"/>
    </row>
    <row r="448" spans="5:7" x14ac:dyDescent="0.2">
      <c r="E448" s="52"/>
      <c r="F448" s="52"/>
      <c r="G448" s="52"/>
    </row>
    <row r="449" spans="5:7" x14ac:dyDescent="0.2">
      <c r="E449" s="52"/>
      <c r="F449" s="52"/>
      <c r="G449" s="52"/>
    </row>
    <row r="450" spans="5:7" x14ac:dyDescent="0.2">
      <c r="E450" s="52"/>
      <c r="F450" s="52"/>
      <c r="G450" s="52"/>
    </row>
    <row r="451" spans="5:7" x14ac:dyDescent="0.2">
      <c r="E451" s="52"/>
      <c r="F451" s="52"/>
      <c r="G451" s="52"/>
    </row>
    <row r="452" spans="5:7" x14ac:dyDescent="0.2">
      <c r="E452" s="52"/>
      <c r="F452" s="52"/>
      <c r="G452" s="52"/>
    </row>
    <row r="453" spans="5:7" x14ac:dyDescent="0.2">
      <c r="E453" s="52"/>
      <c r="F453" s="52"/>
      <c r="G453" s="52"/>
    </row>
    <row r="454" spans="5:7" x14ac:dyDescent="0.2">
      <c r="E454" s="52"/>
      <c r="F454" s="52"/>
      <c r="G454" s="52"/>
    </row>
    <row r="455" spans="5:7" x14ac:dyDescent="0.2">
      <c r="E455" s="52"/>
      <c r="F455" s="52"/>
      <c r="G455" s="52"/>
    </row>
    <row r="456" spans="5:7" x14ac:dyDescent="0.2">
      <c r="E456" s="52"/>
      <c r="F456" s="52"/>
      <c r="G456" s="52"/>
    </row>
    <row r="457" spans="5:7" x14ac:dyDescent="0.2">
      <c r="E457" s="52"/>
      <c r="F457" s="52"/>
      <c r="G457" s="52"/>
    </row>
    <row r="458" spans="5:7" x14ac:dyDescent="0.2">
      <c r="E458" s="52"/>
      <c r="F458" s="52"/>
      <c r="G458" s="52"/>
    </row>
    <row r="459" spans="5:7" x14ac:dyDescent="0.2">
      <c r="E459" s="52"/>
      <c r="F459" s="52"/>
      <c r="G459" s="52"/>
    </row>
    <row r="460" spans="5:7" x14ac:dyDescent="0.2">
      <c r="E460" s="52"/>
      <c r="F460" s="52"/>
      <c r="G460" s="52"/>
    </row>
    <row r="461" spans="5:7" x14ac:dyDescent="0.2">
      <c r="E461" s="52"/>
      <c r="F461" s="52"/>
      <c r="G461" s="52"/>
    </row>
    <row r="462" spans="5:7" x14ac:dyDescent="0.2">
      <c r="E462" s="52"/>
      <c r="F462" s="52"/>
      <c r="G462" s="52"/>
    </row>
    <row r="463" spans="5:7" x14ac:dyDescent="0.2">
      <c r="E463" s="52"/>
      <c r="F463" s="52"/>
      <c r="G463" s="52"/>
    </row>
    <row r="464" spans="5:7" x14ac:dyDescent="0.2">
      <c r="E464" s="52"/>
      <c r="F464" s="52"/>
      <c r="G464" s="52"/>
    </row>
    <row r="465" spans="5:7" x14ac:dyDescent="0.2">
      <c r="E465" s="52"/>
      <c r="F465" s="52"/>
      <c r="G465" s="52"/>
    </row>
    <row r="466" spans="5:7" x14ac:dyDescent="0.2">
      <c r="E466" s="52"/>
      <c r="F466" s="52"/>
      <c r="G466" s="52"/>
    </row>
    <row r="467" spans="5:7" x14ac:dyDescent="0.2">
      <c r="E467" s="52"/>
      <c r="F467" s="52"/>
      <c r="G467" s="52"/>
    </row>
    <row r="468" spans="5:7" x14ac:dyDescent="0.2">
      <c r="E468" s="52"/>
      <c r="F468" s="52"/>
      <c r="G468" s="52"/>
    </row>
    <row r="469" spans="5:7" x14ac:dyDescent="0.2">
      <c r="E469" s="52"/>
      <c r="F469" s="52"/>
      <c r="G469" s="52"/>
    </row>
    <row r="470" spans="5:7" x14ac:dyDescent="0.2">
      <c r="E470" s="52"/>
      <c r="F470" s="52"/>
      <c r="G470" s="52"/>
    </row>
    <row r="471" spans="5:7" x14ac:dyDescent="0.2">
      <c r="E471" s="52"/>
      <c r="F471" s="52"/>
      <c r="G471" s="52"/>
    </row>
    <row r="472" spans="5:7" x14ac:dyDescent="0.2">
      <c r="E472" s="52"/>
      <c r="F472" s="52"/>
      <c r="G472" s="52"/>
    </row>
    <row r="473" spans="5:7" x14ac:dyDescent="0.2">
      <c r="E473" s="52"/>
      <c r="F473" s="52"/>
      <c r="G473" s="52"/>
    </row>
    <row r="474" spans="5:7" x14ac:dyDescent="0.2">
      <c r="E474" s="52"/>
      <c r="F474" s="52"/>
      <c r="G474" s="52"/>
    </row>
    <row r="475" spans="5:7" x14ac:dyDescent="0.2">
      <c r="E475" s="52"/>
      <c r="F475" s="52"/>
      <c r="G475" s="52"/>
    </row>
    <row r="476" spans="5:7" x14ac:dyDescent="0.2">
      <c r="E476" s="52"/>
      <c r="F476" s="52"/>
      <c r="G476" s="52"/>
    </row>
    <row r="477" spans="5:7" x14ac:dyDescent="0.2">
      <c r="E477" s="52"/>
      <c r="F477" s="52"/>
      <c r="G477" s="52"/>
    </row>
    <row r="478" spans="5:7" x14ac:dyDescent="0.2">
      <c r="E478" s="52"/>
      <c r="F478" s="52"/>
      <c r="G478" s="52"/>
    </row>
    <row r="479" spans="5:7" x14ac:dyDescent="0.2">
      <c r="E479" s="52"/>
      <c r="F479" s="52"/>
      <c r="G479" s="52"/>
    </row>
    <row r="480" spans="5:7" x14ac:dyDescent="0.2">
      <c r="E480" s="52"/>
      <c r="F480" s="52"/>
      <c r="G480" s="52"/>
    </row>
    <row r="481" spans="5:7" x14ac:dyDescent="0.2">
      <c r="E481" s="52"/>
      <c r="F481" s="52"/>
      <c r="G481" s="52"/>
    </row>
    <row r="482" spans="5:7" x14ac:dyDescent="0.2">
      <c r="E482" s="52"/>
      <c r="F482" s="52"/>
      <c r="G482" s="52"/>
    </row>
    <row r="483" spans="5:7" x14ac:dyDescent="0.2">
      <c r="E483" s="52"/>
      <c r="F483" s="52"/>
      <c r="G483" s="52"/>
    </row>
    <row r="484" spans="5:7" x14ac:dyDescent="0.2">
      <c r="E484" s="52"/>
      <c r="F484" s="52"/>
      <c r="G484" s="52"/>
    </row>
    <row r="485" spans="5:7" x14ac:dyDescent="0.2">
      <c r="E485" s="52"/>
      <c r="F485" s="52"/>
      <c r="G485" s="52"/>
    </row>
    <row r="486" spans="5:7" x14ac:dyDescent="0.2">
      <c r="E486" s="52"/>
      <c r="F486" s="52"/>
      <c r="G486" s="52"/>
    </row>
    <row r="487" spans="5:7" x14ac:dyDescent="0.2">
      <c r="E487" s="52"/>
      <c r="F487" s="52"/>
      <c r="G487" s="52"/>
    </row>
    <row r="488" spans="5:7" x14ac:dyDescent="0.2">
      <c r="E488" s="52"/>
      <c r="F488" s="52"/>
      <c r="G488" s="52"/>
    </row>
    <row r="489" spans="5:7" x14ac:dyDescent="0.2">
      <c r="E489" s="52"/>
      <c r="F489" s="52"/>
      <c r="G489" s="52"/>
    </row>
    <row r="490" spans="5:7" x14ac:dyDescent="0.2">
      <c r="E490" s="52"/>
      <c r="F490" s="52"/>
      <c r="G490" s="52"/>
    </row>
    <row r="491" spans="5:7" x14ac:dyDescent="0.2">
      <c r="E491" s="52"/>
      <c r="F491" s="52"/>
      <c r="G491" s="52"/>
    </row>
    <row r="492" spans="5:7" x14ac:dyDescent="0.2">
      <c r="E492" s="52"/>
      <c r="F492" s="52"/>
      <c r="G492" s="52"/>
    </row>
    <row r="493" spans="5:7" x14ac:dyDescent="0.2">
      <c r="E493" s="52"/>
      <c r="F493" s="52"/>
      <c r="G493" s="52"/>
    </row>
    <row r="494" spans="5:7" x14ac:dyDescent="0.2">
      <c r="E494" s="52"/>
      <c r="F494" s="52"/>
      <c r="G494" s="52"/>
    </row>
    <row r="495" spans="5:7" x14ac:dyDescent="0.2">
      <c r="E495" s="52"/>
      <c r="F495" s="52"/>
      <c r="G495" s="52"/>
    </row>
    <row r="496" spans="5:7" x14ac:dyDescent="0.2">
      <c r="E496" s="52"/>
      <c r="F496" s="52"/>
      <c r="G496" s="52"/>
    </row>
    <row r="497" spans="5:7" x14ac:dyDescent="0.2">
      <c r="E497" s="52"/>
      <c r="F497" s="52"/>
      <c r="G497" s="52"/>
    </row>
    <row r="498" spans="5:7" x14ac:dyDescent="0.2">
      <c r="E498" s="52"/>
      <c r="F498" s="52"/>
      <c r="G498" s="52"/>
    </row>
    <row r="499" spans="5:7" x14ac:dyDescent="0.2">
      <c r="E499" s="52"/>
      <c r="F499" s="52"/>
      <c r="G499" s="52"/>
    </row>
    <row r="500" spans="5:7" x14ac:dyDescent="0.2">
      <c r="E500" s="52"/>
      <c r="F500" s="52"/>
      <c r="G500" s="52"/>
    </row>
    <row r="501" spans="5:7" x14ac:dyDescent="0.2">
      <c r="E501" s="52"/>
      <c r="F501" s="52"/>
      <c r="G501" s="52"/>
    </row>
    <row r="502" spans="5:7" x14ac:dyDescent="0.2">
      <c r="E502" s="52"/>
      <c r="F502" s="52"/>
      <c r="G502" s="52"/>
    </row>
    <row r="503" spans="5:7" x14ac:dyDescent="0.2">
      <c r="E503" s="52"/>
      <c r="F503" s="52"/>
      <c r="G503" s="52"/>
    </row>
    <row r="504" spans="5:7" x14ac:dyDescent="0.2">
      <c r="E504" s="52"/>
      <c r="F504" s="52"/>
      <c r="G504" s="52"/>
    </row>
    <row r="505" spans="5:7" x14ac:dyDescent="0.2">
      <c r="E505" s="52"/>
      <c r="F505" s="52"/>
      <c r="G505" s="52"/>
    </row>
    <row r="506" spans="5:7" x14ac:dyDescent="0.2">
      <c r="E506" s="52"/>
      <c r="F506" s="52"/>
      <c r="G506" s="52"/>
    </row>
    <row r="507" spans="5:7" x14ac:dyDescent="0.2">
      <c r="E507" s="52"/>
      <c r="F507" s="52"/>
      <c r="G507" s="52"/>
    </row>
    <row r="508" spans="5:7" x14ac:dyDescent="0.2">
      <c r="E508" s="52"/>
      <c r="F508" s="52"/>
      <c r="G508" s="52"/>
    </row>
    <row r="509" spans="5:7" x14ac:dyDescent="0.2">
      <c r="E509" s="52"/>
      <c r="F509" s="52"/>
      <c r="G509" s="52"/>
    </row>
    <row r="510" spans="5:7" x14ac:dyDescent="0.2">
      <c r="E510" s="52"/>
      <c r="F510" s="52"/>
      <c r="G510" s="52"/>
    </row>
    <row r="511" spans="5:7" x14ac:dyDescent="0.2">
      <c r="E511" s="52"/>
      <c r="F511" s="52"/>
      <c r="G511" s="52"/>
    </row>
    <row r="512" spans="5:7" x14ac:dyDescent="0.2">
      <c r="E512" s="52"/>
      <c r="F512" s="52"/>
      <c r="G512" s="52"/>
    </row>
    <row r="513" spans="5:7" x14ac:dyDescent="0.2">
      <c r="E513" s="52"/>
      <c r="F513" s="52"/>
      <c r="G513" s="52"/>
    </row>
    <row r="514" spans="5:7" x14ac:dyDescent="0.2">
      <c r="E514" s="52"/>
      <c r="F514" s="52"/>
      <c r="G514" s="52"/>
    </row>
    <row r="515" spans="5:7" x14ac:dyDescent="0.2">
      <c r="E515" s="52"/>
      <c r="F515" s="52"/>
      <c r="G515" s="52"/>
    </row>
    <row r="516" spans="5:7" x14ac:dyDescent="0.2">
      <c r="E516" s="52"/>
      <c r="F516" s="52"/>
      <c r="G516" s="52"/>
    </row>
    <row r="517" spans="5:7" x14ac:dyDescent="0.2">
      <c r="E517" s="52"/>
      <c r="F517" s="52"/>
      <c r="G517" s="52"/>
    </row>
    <row r="518" spans="5:7" x14ac:dyDescent="0.2">
      <c r="E518" s="52"/>
      <c r="F518" s="52"/>
      <c r="G518" s="52"/>
    </row>
    <row r="519" spans="5:7" x14ac:dyDescent="0.2">
      <c r="E519" s="52"/>
      <c r="F519" s="52"/>
      <c r="G519" s="52"/>
    </row>
    <row r="520" spans="5:7" x14ac:dyDescent="0.2">
      <c r="E520" s="52"/>
      <c r="F520" s="52"/>
      <c r="G520" s="52"/>
    </row>
    <row r="521" spans="5:7" x14ac:dyDescent="0.2">
      <c r="E521" s="52"/>
      <c r="F521" s="52"/>
      <c r="G521" s="52"/>
    </row>
    <row r="522" spans="5:7" x14ac:dyDescent="0.2">
      <c r="E522" s="52"/>
      <c r="F522" s="52"/>
      <c r="G522" s="52"/>
    </row>
    <row r="523" spans="5:7" x14ac:dyDescent="0.2">
      <c r="E523" s="52"/>
      <c r="F523" s="52"/>
      <c r="G523" s="52"/>
    </row>
    <row r="524" spans="5:7" x14ac:dyDescent="0.2">
      <c r="E524" s="52"/>
      <c r="F524" s="52"/>
      <c r="G524" s="52"/>
    </row>
    <row r="525" spans="5:7" x14ac:dyDescent="0.2">
      <c r="E525" s="52"/>
      <c r="F525" s="52"/>
      <c r="G525" s="52"/>
    </row>
    <row r="526" spans="5:7" x14ac:dyDescent="0.2">
      <c r="E526" s="52"/>
      <c r="F526" s="52"/>
      <c r="G526" s="52"/>
    </row>
    <row r="527" spans="5:7" x14ac:dyDescent="0.2">
      <c r="E527" s="52"/>
      <c r="F527" s="52"/>
      <c r="G527" s="52"/>
    </row>
    <row r="528" spans="5:7" x14ac:dyDescent="0.2">
      <c r="E528" s="52"/>
      <c r="F528" s="52"/>
      <c r="G528" s="52"/>
    </row>
    <row r="529" spans="5:7" x14ac:dyDescent="0.2">
      <c r="E529" s="52"/>
      <c r="F529" s="52"/>
      <c r="G529" s="52"/>
    </row>
    <row r="530" spans="5:7" x14ac:dyDescent="0.2">
      <c r="E530" s="52"/>
      <c r="F530" s="52"/>
      <c r="G530" s="52"/>
    </row>
    <row r="531" spans="5:7" x14ac:dyDescent="0.2">
      <c r="E531" s="52"/>
      <c r="F531" s="52"/>
      <c r="G531" s="52"/>
    </row>
    <row r="532" spans="5:7" x14ac:dyDescent="0.2">
      <c r="E532" s="52"/>
      <c r="F532" s="52"/>
      <c r="G532" s="52"/>
    </row>
    <row r="533" spans="5:7" x14ac:dyDescent="0.2">
      <c r="E533" s="52"/>
      <c r="F533" s="52"/>
      <c r="G533" s="52"/>
    </row>
    <row r="534" spans="5:7" x14ac:dyDescent="0.2">
      <c r="E534" s="52"/>
      <c r="F534" s="52"/>
      <c r="G534" s="52"/>
    </row>
    <row r="535" spans="5:7" x14ac:dyDescent="0.2">
      <c r="E535" s="52"/>
      <c r="F535" s="52"/>
      <c r="G535" s="52"/>
    </row>
    <row r="536" spans="5:7" x14ac:dyDescent="0.2">
      <c r="E536" s="52"/>
      <c r="F536" s="52"/>
      <c r="G536" s="52"/>
    </row>
    <row r="537" spans="5:7" x14ac:dyDescent="0.2">
      <c r="E537" s="52"/>
      <c r="F537" s="52"/>
      <c r="G537" s="52"/>
    </row>
    <row r="538" spans="5:7" x14ac:dyDescent="0.2">
      <c r="E538" s="52"/>
      <c r="F538" s="52"/>
      <c r="G538" s="52"/>
    </row>
    <row r="539" spans="5:7" x14ac:dyDescent="0.2">
      <c r="E539" s="52"/>
      <c r="F539" s="52"/>
      <c r="G539" s="52"/>
    </row>
    <row r="540" spans="5:7" x14ac:dyDescent="0.2">
      <c r="E540" s="52"/>
      <c r="F540" s="52"/>
      <c r="G540" s="52"/>
    </row>
    <row r="541" spans="5:7" x14ac:dyDescent="0.2">
      <c r="E541" s="52"/>
      <c r="F541" s="52"/>
      <c r="G541" s="52"/>
    </row>
    <row r="542" spans="5:7" x14ac:dyDescent="0.2">
      <c r="E542" s="52"/>
      <c r="F542" s="52"/>
      <c r="G542" s="52"/>
    </row>
    <row r="543" spans="5:7" x14ac:dyDescent="0.2">
      <c r="E543" s="52"/>
      <c r="F543" s="52"/>
      <c r="G543" s="52"/>
    </row>
    <row r="544" spans="5:7" x14ac:dyDescent="0.2">
      <c r="E544" s="52"/>
      <c r="F544" s="52"/>
      <c r="G544" s="52"/>
    </row>
    <row r="545" spans="5:7" x14ac:dyDescent="0.2">
      <c r="E545" s="52"/>
      <c r="F545" s="52"/>
      <c r="G545" s="52"/>
    </row>
    <row r="546" spans="5:7" x14ac:dyDescent="0.2">
      <c r="E546" s="52"/>
      <c r="F546" s="52"/>
      <c r="G546" s="52"/>
    </row>
    <row r="547" spans="5:7" x14ac:dyDescent="0.2">
      <c r="E547" s="52"/>
      <c r="F547" s="52"/>
      <c r="G547" s="52"/>
    </row>
    <row r="548" spans="5:7" x14ac:dyDescent="0.2">
      <c r="E548" s="52"/>
      <c r="F548" s="52"/>
      <c r="G548" s="52"/>
    </row>
    <row r="549" spans="5:7" x14ac:dyDescent="0.2">
      <c r="E549" s="52"/>
      <c r="F549" s="52"/>
      <c r="G549" s="52"/>
    </row>
    <row r="550" spans="5:7" x14ac:dyDescent="0.2">
      <c r="E550" s="52"/>
      <c r="F550" s="52"/>
      <c r="G550" s="52"/>
    </row>
    <row r="551" spans="5:7" x14ac:dyDescent="0.2">
      <c r="E551" s="52"/>
      <c r="F551" s="52"/>
      <c r="G551" s="52"/>
    </row>
    <row r="552" spans="5:7" x14ac:dyDescent="0.2">
      <c r="E552" s="52"/>
      <c r="F552" s="52"/>
      <c r="G552" s="52"/>
    </row>
    <row r="553" spans="5:7" x14ac:dyDescent="0.2">
      <c r="E553" s="52"/>
      <c r="F553" s="52"/>
      <c r="G553" s="52"/>
    </row>
    <row r="554" spans="5:7" x14ac:dyDescent="0.2">
      <c r="E554" s="52"/>
      <c r="F554" s="52"/>
      <c r="G554" s="52"/>
    </row>
    <row r="555" spans="5:7" x14ac:dyDescent="0.2">
      <c r="E555" s="52"/>
      <c r="F555" s="52"/>
      <c r="G555" s="52"/>
    </row>
    <row r="556" spans="5:7" x14ac:dyDescent="0.2">
      <c r="E556" s="52"/>
      <c r="F556" s="52"/>
      <c r="G556" s="52"/>
    </row>
    <row r="557" spans="5:7" x14ac:dyDescent="0.2">
      <c r="E557" s="52"/>
      <c r="F557" s="52"/>
      <c r="G557" s="52"/>
    </row>
    <row r="558" spans="5:7" x14ac:dyDescent="0.2">
      <c r="E558" s="52"/>
      <c r="F558" s="52"/>
      <c r="G558" s="52"/>
    </row>
    <row r="559" spans="5:7" x14ac:dyDescent="0.2">
      <c r="E559" s="52"/>
      <c r="F559" s="52"/>
      <c r="G559" s="52"/>
    </row>
    <row r="560" spans="5:7" x14ac:dyDescent="0.2">
      <c r="E560" s="52"/>
      <c r="F560" s="52"/>
      <c r="G560" s="52"/>
    </row>
    <row r="561" spans="5:7" x14ac:dyDescent="0.2">
      <c r="E561" s="52"/>
      <c r="F561" s="52"/>
      <c r="G561" s="52"/>
    </row>
    <row r="562" spans="5:7" x14ac:dyDescent="0.2">
      <c r="E562" s="52"/>
      <c r="F562" s="52"/>
      <c r="G562" s="52"/>
    </row>
    <row r="563" spans="5:7" x14ac:dyDescent="0.2">
      <c r="E563" s="52"/>
      <c r="F563" s="52"/>
      <c r="G563" s="52"/>
    </row>
    <row r="564" spans="5:7" x14ac:dyDescent="0.2">
      <c r="E564" s="52"/>
      <c r="F564" s="52"/>
      <c r="G564" s="52"/>
    </row>
    <row r="565" spans="5:7" x14ac:dyDescent="0.2">
      <c r="E565" s="52"/>
      <c r="F565" s="52"/>
      <c r="G565" s="52"/>
    </row>
    <row r="566" spans="5:7" x14ac:dyDescent="0.2">
      <c r="E566" s="52"/>
      <c r="F566" s="52"/>
      <c r="G566" s="52"/>
    </row>
    <row r="567" spans="5:7" x14ac:dyDescent="0.2">
      <c r="E567" s="52"/>
      <c r="F567" s="52"/>
      <c r="G567" s="52"/>
    </row>
    <row r="568" spans="5:7" x14ac:dyDescent="0.2">
      <c r="E568" s="52"/>
      <c r="F568" s="52"/>
      <c r="G568" s="52"/>
    </row>
    <row r="569" spans="5:7" x14ac:dyDescent="0.2">
      <c r="E569" s="52"/>
      <c r="F569" s="52"/>
      <c r="G569" s="52"/>
    </row>
    <row r="570" spans="5:7" x14ac:dyDescent="0.2">
      <c r="E570" s="52"/>
      <c r="F570" s="52"/>
      <c r="G570" s="52"/>
    </row>
    <row r="571" spans="5:7" x14ac:dyDescent="0.2">
      <c r="E571" s="52"/>
      <c r="F571" s="52"/>
      <c r="G571" s="52"/>
    </row>
    <row r="572" spans="5:7" x14ac:dyDescent="0.2">
      <c r="E572" s="52"/>
      <c r="F572" s="52"/>
      <c r="G572" s="52"/>
    </row>
    <row r="573" spans="5:7" x14ac:dyDescent="0.2">
      <c r="E573" s="52"/>
      <c r="F573" s="52"/>
      <c r="G573" s="52"/>
    </row>
    <row r="574" spans="5:7" x14ac:dyDescent="0.2">
      <c r="E574" s="52"/>
      <c r="F574" s="52"/>
      <c r="G574" s="52"/>
    </row>
    <row r="575" spans="5:7" x14ac:dyDescent="0.2">
      <c r="E575" s="52"/>
      <c r="F575" s="52"/>
      <c r="G575" s="52"/>
    </row>
    <row r="576" spans="5:7" x14ac:dyDescent="0.2">
      <c r="E576" s="52"/>
      <c r="F576" s="52"/>
      <c r="G576" s="52"/>
    </row>
    <row r="577" spans="5:7" x14ac:dyDescent="0.2">
      <c r="E577" s="52"/>
      <c r="F577" s="52"/>
      <c r="G577" s="52"/>
    </row>
    <row r="578" spans="5:7" x14ac:dyDescent="0.2">
      <c r="E578" s="52"/>
      <c r="F578" s="52"/>
      <c r="G578" s="52"/>
    </row>
    <row r="579" spans="5:7" x14ac:dyDescent="0.2">
      <c r="E579" s="52"/>
      <c r="F579" s="52"/>
      <c r="G579" s="52"/>
    </row>
    <row r="580" spans="5:7" x14ac:dyDescent="0.2">
      <c r="E580" s="52"/>
      <c r="F580" s="52"/>
      <c r="G580" s="52"/>
    </row>
    <row r="581" spans="5:7" x14ac:dyDescent="0.2">
      <c r="E581" s="52"/>
      <c r="F581" s="52"/>
      <c r="G581" s="52"/>
    </row>
    <row r="582" spans="5:7" x14ac:dyDescent="0.2">
      <c r="E582" s="52"/>
      <c r="F582" s="52"/>
      <c r="G582" s="52"/>
    </row>
    <row r="583" spans="5:7" x14ac:dyDescent="0.2">
      <c r="E583" s="52"/>
      <c r="F583" s="52"/>
      <c r="G583" s="52"/>
    </row>
    <row r="584" spans="5:7" x14ac:dyDescent="0.2">
      <c r="E584" s="52"/>
      <c r="F584" s="52"/>
      <c r="G584" s="52"/>
    </row>
    <row r="585" spans="5:7" x14ac:dyDescent="0.2">
      <c r="E585" s="52"/>
      <c r="F585" s="52"/>
      <c r="G585" s="52"/>
    </row>
    <row r="586" spans="5:7" x14ac:dyDescent="0.2">
      <c r="E586" s="52"/>
      <c r="F586" s="52"/>
      <c r="G586" s="52"/>
    </row>
    <row r="587" spans="5:7" x14ac:dyDescent="0.2">
      <c r="E587" s="52"/>
      <c r="F587" s="52"/>
      <c r="G587" s="52"/>
    </row>
    <row r="588" spans="5:7" x14ac:dyDescent="0.2">
      <c r="E588" s="52"/>
      <c r="F588" s="52"/>
      <c r="G588" s="52"/>
    </row>
    <row r="589" spans="5:7" x14ac:dyDescent="0.2">
      <c r="E589" s="52"/>
      <c r="F589" s="52"/>
      <c r="G589" s="52"/>
    </row>
    <row r="590" spans="5:7" x14ac:dyDescent="0.2">
      <c r="E590" s="52"/>
      <c r="F590" s="52"/>
      <c r="G590" s="52"/>
    </row>
    <row r="591" spans="5:7" x14ac:dyDescent="0.2">
      <c r="E591" s="52"/>
      <c r="F591" s="52"/>
      <c r="G591" s="52"/>
    </row>
    <row r="592" spans="5:7" x14ac:dyDescent="0.2">
      <c r="E592" s="52"/>
      <c r="F592" s="52"/>
      <c r="G592" s="52"/>
    </row>
    <row r="593" spans="5:7" x14ac:dyDescent="0.2">
      <c r="E593" s="52"/>
      <c r="F593" s="52"/>
      <c r="G593" s="52"/>
    </row>
    <row r="594" spans="5:7" x14ac:dyDescent="0.2">
      <c r="E594" s="52"/>
      <c r="F594" s="52"/>
      <c r="G594" s="52"/>
    </row>
    <row r="595" spans="5:7" x14ac:dyDescent="0.2">
      <c r="E595" s="52"/>
      <c r="F595" s="52"/>
      <c r="G595" s="52"/>
    </row>
    <row r="596" spans="5:7" x14ac:dyDescent="0.2">
      <c r="E596" s="52"/>
      <c r="F596" s="52"/>
      <c r="G596" s="52"/>
    </row>
    <row r="597" spans="5:7" x14ac:dyDescent="0.2">
      <c r="E597" s="52"/>
      <c r="F597" s="52"/>
      <c r="G597" s="52"/>
    </row>
    <row r="598" spans="5:7" x14ac:dyDescent="0.2">
      <c r="E598" s="52"/>
      <c r="F598" s="52"/>
      <c r="G598" s="52"/>
    </row>
    <row r="599" spans="5:7" x14ac:dyDescent="0.2">
      <c r="E599" s="52"/>
      <c r="F599" s="52"/>
      <c r="G599" s="52"/>
    </row>
    <row r="600" spans="5:7" x14ac:dyDescent="0.2">
      <c r="E600" s="52"/>
      <c r="F600" s="52"/>
      <c r="G600" s="52"/>
    </row>
    <row r="601" spans="5:7" x14ac:dyDescent="0.2">
      <c r="E601" s="52"/>
      <c r="F601" s="52"/>
      <c r="G601" s="52"/>
    </row>
    <row r="602" spans="5:7" x14ac:dyDescent="0.2">
      <c r="E602" s="52"/>
      <c r="F602" s="52"/>
      <c r="G602" s="52"/>
    </row>
    <row r="603" spans="5:7" x14ac:dyDescent="0.2">
      <c r="E603" s="52"/>
      <c r="F603" s="52"/>
      <c r="G603" s="52"/>
    </row>
    <row r="604" spans="5:7" x14ac:dyDescent="0.2">
      <c r="E604" s="52"/>
      <c r="F604" s="52"/>
      <c r="G604" s="52"/>
    </row>
    <row r="605" spans="5:7" x14ac:dyDescent="0.2">
      <c r="E605" s="52"/>
      <c r="F605" s="52"/>
      <c r="G605" s="52"/>
    </row>
    <row r="606" spans="5:7" x14ac:dyDescent="0.2">
      <c r="E606" s="52"/>
      <c r="F606" s="52"/>
      <c r="G606" s="52"/>
    </row>
    <row r="607" spans="5:7" x14ac:dyDescent="0.2">
      <c r="E607" s="52"/>
      <c r="F607" s="52"/>
      <c r="G607" s="52"/>
    </row>
    <row r="608" spans="5:7" x14ac:dyDescent="0.2">
      <c r="E608" s="52"/>
      <c r="F608" s="52"/>
      <c r="G608" s="52"/>
    </row>
    <row r="609" spans="5:7" x14ac:dyDescent="0.2">
      <c r="E609" s="52"/>
      <c r="F609" s="52"/>
      <c r="G609" s="52"/>
    </row>
    <row r="610" spans="5:7" x14ac:dyDescent="0.2">
      <c r="E610" s="52"/>
      <c r="F610" s="52"/>
      <c r="G610" s="52"/>
    </row>
    <row r="611" spans="5:7" x14ac:dyDescent="0.2">
      <c r="E611" s="52"/>
      <c r="F611" s="52"/>
      <c r="G611" s="52"/>
    </row>
    <row r="612" spans="5:7" x14ac:dyDescent="0.2">
      <c r="E612" s="52"/>
      <c r="F612" s="52"/>
      <c r="G612" s="52"/>
    </row>
    <row r="613" spans="5:7" x14ac:dyDescent="0.2">
      <c r="E613" s="52"/>
      <c r="F613" s="52"/>
      <c r="G613" s="52"/>
    </row>
    <row r="614" spans="5:7" x14ac:dyDescent="0.2">
      <c r="E614" s="52"/>
      <c r="F614" s="52"/>
      <c r="G614" s="52"/>
    </row>
    <row r="615" spans="5:7" x14ac:dyDescent="0.2">
      <c r="E615" s="52"/>
      <c r="F615" s="52"/>
      <c r="G615" s="52"/>
    </row>
    <row r="616" spans="5:7" x14ac:dyDescent="0.2">
      <c r="E616" s="52"/>
      <c r="F616" s="52"/>
      <c r="G616" s="52"/>
    </row>
    <row r="617" spans="5:7" x14ac:dyDescent="0.2">
      <c r="E617" s="52"/>
      <c r="F617" s="52"/>
      <c r="G617" s="52"/>
    </row>
    <row r="618" spans="5:7" x14ac:dyDescent="0.2">
      <c r="E618" s="52"/>
      <c r="F618" s="52"/>
      <c r="G618" s="52"/>
    </row>
    <row r="619" spans="5:7" x14ac:dyDescent="0.2">
      <c r="E619" s="52"/>
      <c r="F619" s="52"/>
      <c r="G619" s="52"/>
    </row>
    <row r="620" spans="5:7" x14ac:dyDescent="0.2">
      <c r="E620" s="52"/>
      <c r="F620" s="52"/>
      <c r="G620" s="52"/>
    </row>
    <row r="621" spans="5:7" x14ac:dyDescent="0.2">
      <c r="E621" s="52"/>
      <c r="F621" s="52"/>
      <c r="G621" s="52"/>
    </row>
    <row r="622" spans="5:7" x14ac:dyDescent="0.2">
      <c r="E622" s="52"/>
      <c r="F622" s="52"/>
      <c r="G622" s="52"/>
    </row>
    <row r="623" spans="5:7" x14ac:dyDescent="0.2">
      <c r="E623" s="52"/>
      <c r="F623" s="52"/>
      <c r="G623" s="52"/>
    </row>
    <row r="624" spans="5:7" x14ac:dyDescent="0.2">
      <c r="E624" s="52"/>
      <c r="F624" s="52"/>
      <c r="G624" s="52"/>
    </row>
    <row r="625" spans="5:7" x14ac:dyDescent="0.2">
      <c r="E625" s="52"/>
      <c r="F625" s="52"/>
      <c r="G625" s="52"/>
    </row>
    <row r="626" spans="5:7" x14ac:dyDescent="0.2">
      <c r="E626" s="52"/>
      <c r="F626" s="52"/>
      <c r="G626" s="52"/>
    </row>
    <row r="627" spans="5:7" x14ac:dyDescent="0.2">
      <c r="E627" s="52"/>
      <c r="F627" s="52"/>
      <c r="G627" s="52"/>
    </row>
    <row r="628" spans="5:7" x14ac:dyDescent="0.2">
      <c r="E628" s="52"/>
      <c r="F628" s="52"/>
      <c r="G628" s="52"/>
    </row>
    <row r="629" spans="5:7" x14ac:dyDescent="0.2">
      <c r="E629" s="52"/>
      <c r="F629" s="52"/>
      <c r="G629" s="52"/>
    </row>
    <row r="630" spans="5:7" x14ac:dyDescent="0.2">
      <c r="E630" s="52"/>
      <c r="F630" s="52"/>
      <c r="G630" s="52"/>
    </row>
    <row r="631" spans="5:7" x14ac:dyDescent="0.2">
      <c r="E631" s="52"/>
      <c r="F631" s="52"/>
      <c r="G631" s="52"/>
    </row>
    <row r="632" spans="5:7" x14ac:dyDescent="0.2">
      <c r="E632" s="52"/>
      <c r="F632" s="52"/>
      <c r="G632" s="52"/>
    </row>
    <row r="633" spans="5:7" x14ac:dyDescent="0.2">
      <c r="E633" s="52"/>
      <c r="F633" s="52"/>
      <c r="G633" s="52"/>
    </row>
    <row r="634" spans="5:7" x14ac:dyDescent="0.2">
      <c r="E634" s="52"/>
      <c r="F634" s="52"/>
      <c r="G634" s="52"/>
    </row>
    <row r="635" spans="5:7" x14ac:dyDescent="0.2">
      <c r="E635" s="52"/>
      <c r="F635" s="52"/>
      <c r="G635" s="52"/>
    </row>
    <row r="636" spans="5:7" x14ac:dyDescent="0.2">
      <c r="E636" s="52"/>
      <c r="F636" s="52"/>
      <c r="G636" s="52"/>
    </row>
    <row r="637" spans="5:7" x14ac:dyDescent="0.2">
      <c r="E637" s="52"/>
      <c r="F637" s="52"/>
      <c r="G637" s="52"/>
    </row>
    <row r="638" spans="5:7" x14ac:dyDescent="0.2">
      <c r="E638" s="52"/>
      <c r="F638" s="52"/>
      <c r="G638" s="52"/>
    </row>
    <row r="639" spans="5:7" x14ac:dyDescent="0.2">
      <c r="E639" s="52"/>
      <c r="F639" s="52"/>
      <c r="G639" s="52"/>
    </row>
    <row r="640" spans="5:7" x14ac:dyDescent="0.2">
      <c r="E640" s="52"/>
      <c r="F640" s="52"/>
      <c r="G640" s="52"/>
    </row>
    <row r="641" spans="5:7" x14ac:dyDescent="0.2">
      <c r="E641" s="52"/>
      <c r="F641" s="52"/>
      <c r="G641" s="52"/>
    </row>
    <row r="642" spans="5:7" x14ac:dyDescent="0.2">
      <c r="E642" s="52"/>
      <c r="F642" s="52"/>
      <c r="G642" s="52"/>
    </row>
    <row r="643" spans="5:7" x14ac:dyDescent="0.2">
      <c r="E643" s="52"/>
      <c r="F643" s="52"/>
      <c r="G643" s="52"/>
    </row>
    <row r="644" spans="5:7" x14ac:dyDescent="0.2">
      <c r="E644" s="52"/>
      <c r="F644" s="52"/>
      <c r="G644" s="52"/>
    </row>
    <row r="645" spans="5:7" x14ac:dyDescent="0.2">
      <c r="E645" s="52"/>
      <c r="F645" s="52"/>
      <c r="G645" s="52"/>
    </row>
    <row r="646" spans="5:7" x14ac:dyDescent="0.2">
      <c r="E646" s="52"/>
      <c r="F646" s="52"/>
      <c r="G646" s="52"/>
    </row>
    <row r="647" spans="5:7" x14ac:dyDescent="0.2">
      <c r="E647" s="52"/>
      <c r="F647" s="52"/>
      <c r="G647" s="52"/>
    </row>
    <row r="648" spans="5:7" x14ac:dyDescent="0.2">
      <c r="E648" s="52"/>
      <c r="F648" s="52"/>
      <c r="G648" s="52"/>
    </row>
    <row r="649" spans="5:7" x14ac:dyDescent="0.2">
      <c r="E649" s="52"/>
      <c r="F649" s="52"/>
      <c r="G649" s="52"/>
    </row>
    <row r="650" spans="5:7" x14ac:dyDescent="0.2">
      <c r="E650" s="52"/>
      <c r="F650" s="52"/>
      <c r="G650" s="52"/>
    </row>
    <row r="651" spans="5:7" x14ac:dyDescent="0.2">
      <c r="E651" s="52"/>
      <c r="F651" s="52"/>
      <c r="G651" s="52"/>
    </row>
    <row r="652" spans="5:7" x14ac:dyDescent="0.2">
      <c r="E652" s="52"/>
      <c r="F652" s="52"/>
      <c r="G652" s="52"/>
    </row>
    <row r="653" spans="5:7" x14ac:dyDescent="0.2">
      <c r="E653" s="52"/>
      <c r="F653" s="52"/>
      <c r="G653" s="52"/>
    </row>
    <row r="654" spans="5:7" x14ac:dyDescent="0.2">
      <c r="E654" s="52"/>
      <c r="F654" s="52"/>
      <c r="G654" s="52"/>
    </row>
    <row r="655" spans="5:7" x14ac:dyDescent="0.2">
      <c r="E655" s="52"/>
      <c r="F655" s="52"/>
      <c r="G655" s="52"/>
    </row>
    <row r="656" spans="5:7" x14ac:dyDescent="0.2">
      <c r="E656" s="52"/>
      <c r="F656" s="52"/>
      <c r="G656" s="52"/>
    </row>
    <row r="657" spans="5:7" x14ac:dyDescent="0.2">
      <c r="E657" s="52"/>
      <c r="F657" s="52"/>
      <c r="G657" s="52"/>
    </row>
    <row r="658" spans="5:7" x14ac:dyDescent="0.2">
      <c r="E658" s="52"/>
      <c r="F658" s="52"/>
      <c r="G658" s="52"/>
    </row>
    <row r="659" spans="5:7" x14ac:dyDescent="0.2">
      <c r="E659" s="52"/>
      <c r="F659" s="52"/>
      <c r="G659" s="52"/>
    </row>
    <row r="660" spans="5:7" x14ac:dyDescent="0.2">
      <c r="E660" s="52"/>
      <c r="F660" s="52"/>
      <c r="G660" s="52"/>
    </row>
    <row r="661" spans="5:7" x14ac:dyDescent="0.2">
      <c r="E661" s="52"/>
      <c r="F661" s="52"/>
      <c r="G661" s="52"/>
    </row>
    <row r="662" spans="5:7" x14ac:dyDescent="0.2">
      <c r="E662" s="52"/>
      <c r="F662" s="52"/>
      <c r="G662" s="52"/>
    </row>
    <row r="663" spans="5:7" x14ac:dyDescent="0.2">
      <c r="E663" s="52"/>
      <c r="F663" s="52"/>
      <c r="G663" s="52"/>
    </row>
    <row r="664" spans="5:7" x14ac:dyDescent="0.2">
      <c r="E664" s="52"/>
      <c r="F664" s="52"/>
      <c r="G664" s="52"/>
    </row>
    <row r="665" spans="5:7" x14ac:dyDescent="0.2">
      <c r="E665" s="52"/>
      <c r="F665" s="52"/>
      <c r="G665" s="52"/>
    </row>
    <row r="666" spans="5:7" x14ac:dyDescent="0.2">
      <c r="E666" s="52"/>
      <c r="F666" s="52"/>
      <c r="G666" s="52"/>
    </row>
    <row r="667" spans="5:7" x14ac:dyDescent="0.2">
      <c r="E667" s="52"/>
      <c r="F667" s="52"/>
      <c r="G667" s="52"/>
    </row>
    <row r="668" spans="5:7" x14ac:dyDescent="0.2">
      <c r="E668" s="52"/>
      <c r="F668" s="52"/>
      <c r="G668" s="52"/>
    </row>
    <row r="669" spans="5:7" x14ac:dyDescent="0.2">
      <c r="E669" s="52"/>
      <c r="F669" s="52"/>
      <c r="G669" s="52"/>
    </row>
    <row r="670" spans="5:7" x14ac:dyDescent="0.2">
      <c r="E670" s="52"/>
      <c r="F670" s="52"/>
      <c r="G670" s="52"/>
    </row>
    <row r="671" spans="5:7" x14ac:dyDescent="0.2">
      <c r="E671" s="52"/>
      <c r="F671" s="52"/>
      <c r="G671" s="52"/>
    </row>
    <row r="672" spans="5:7" x14ac:dyDescent="0.2">
      <c r="E672" s="52"/>
      <c r="F672" s="52"/>
      <c r="G672" s="52"/>
    </row>
    <row r="673" spans="5:7" x14ac:dyDescent="0.2">
      <c r="E673" s="52"/>
      <c r="F673" s="52"/>
      <c r="G673" s="52"/>
    </row>
    <row r="674" spans="5:7" x14ac:dyDescent="0.2">
      <c r="E674" s="52"/>
      <c r="F674" s="52"/>
      <c r="G674" s="52"/>
    </row>
    <row r="675" spans="5:7" x14ac:dyDescent="0.2">
      <c r="E675" s="52"/>
      <c r="F675" s="52"/>
      <c r="G675" s="52"/>
    </row>
    <row r="676" spans="5:7" x14ac:dyDescent="0.2">
      <c r="E676" s="52"/>
      <c r="F676" s="52"/>
      <c r="G676" s="52"/>
    </row>
    <row r="677" spans="5:7" x14ac:dyDescent="0.2">
      <c r="E677" s="52"/>
      <c r="F677" s="52"/>
      <c r="G677" s="52"/>
    </row>
    <row r="678" spans="5:7" x14ac:dyDescent="0.2">
      <c r="E678" s="52"/>
      <c r="F678" s="52"/>
      <c r="G678" s="52"/>
    </row>
    <row r="679" spans="5:7" x14ac:dyDescent="0.2">
      <c r="E679" s="52"/>
      <c r="F679" s="52"/>
      <c r="G679" s="52"/>
    </row>
    <row r="680" spans="5:7" x14ac:dyDescent="0.2">
      <c r="E680" s="52"/>
      <c r="F680" s="52"/>
      <c r="G680" s="52"/>
    </row>
    <row r="681" spans="5:7" x14ac:dyDescent="0.2">
      <c r="E681" s="52"/>
      <c r="F681" s="52"/>
      <c r="G681" s="52"/>
    </row>
    <row r="682" spans="5:7" x14ac:dyDescent="0.2">
      <c r="E682" s="52"/>
      <c r="F682" s="52"/>
      <c r="G682" s="52"/>
    </row>
    <row r="683" spans="5:7" x14ac:dyDescent="0.2">
      <c r="E683" s="52"/>
      <c r="F683" s="52"/>
      <c r="G683" s="52"/>
    </row>
    <row r="684" spans="5:7" x14ac:dyDescent="0.2">
      <c r="E684" s="52"/>
      <c r="F684" s="52"/>
      <c r="G684" s="52"/>
    </row>
    <row r="685" spans="5:7" x14ac:dyDescent="0.2">
      <c r="E685" s="52"/>
      <c r="F685" s="52"/>
      <c r="G685" s="52"/>
    </row>
    <row r="686" spans="5:7" x14ac:dyDescent="0.2">
      <c r="E686" s="52"/>
      <c r="F686" s="52"/>
      <c r="G686" s="52"/>
    </row>
    <row r="687" spans="5:7" x14ac:dyDescent="0.2">
      <c r="E687" s="52"/>
      <c r="F687" s="52"/>
      <c r="G687" s="52"/>
    </row>
    <row r="688" spans="5:7" x14ac:dyDescent="0.2">
      <c r="E688" s="52"/>
      <c r="F688" s="52"/>
      <c r="G688" s="52"/>
    </row>
    <row r="689" spans="5:7" x14ac:dyDescent="0.2">
      <c r="E689" s="52"/>
      <c r="F689" s="52"/>
      <c r="G689" s="52"/>
    </row>
    <row r="690" spans="5:7" x14ac:dyDescent="0.2">
      <c r="E690" s="52"/>
      <c r="F690" s="52"/>
      <c r="G690" s="52"/>
    </row>
    <row r="691" spans="5:7" x14ac:dyDescent="0.2">
      <c r="E691" s="52"/>
      <c r="F691" s="52"/>
      <c r="G691" s="52"/>
    </row>
    <row r="692" spans="5:7" x14ac:dyDescent="0.2">
      <c r="E692" s="52"/>
      <c r="F692" s="52"/>
      <c r="G692" s="52"/>
    </row>
    <row r="693" spans="5:7" x14ac:dyDescent="0.2">
      <c r="E693" s="52"/>
      <c r="F693" s="52"/>
      <c r="G693" s="52"/>
    </row>
    <row r="694" spans="5:7" x14ac:dyDescent="0.2">
      <c r="E694" s="52"/>
      <c r="F694" s="52"/>
      <c r="G694" s="52"/>
    </row>
    <row r="695" spans="5:7" x14ac:dyDescent="0.2">
      <c r="E695" s="52"/>
      <c r="F695" s="52"/>
      <c r="G695" s="52"/>
    </row>
    <row r="696" spans="5:7" x14ac:dyDescent="0.2">
      <c r="E696" s="52"/>
      <c r="F696" s="52"/>
      <c r="G696" s="52"/>
    </row>
    <row r="697" spans="5:7" x14ac:dyDescent="0.2">
      <c r="E697" s="52"/>
      <c r="F697" s="52"/>
      <c r="G697" s="52"/>
    </row>
    <row r="698" spans="5:7" x14ac:dyDescent="0.2">
      <c r="E698" s="52"/>
      <c r="F698" s="52"/>
      <c r="G698" s="52"/>
    </row>
    <row r="699" spans="5:7" x14ac:dyDescent="0.2">
      <c r="E699" s="52"/>
      <c r="F699" s="52"/>
      <c r="G699" s="52"/>
    </row>
    <row r="700" spans="5:7" x14ac:dyDescent="0.2">
      <c r="E700" s="52"/>
      <c r="F700" s="52"/>
      <c r="G700" s="52"/>
    </row>
    <row r="701" spans="5:7" x14ac:dyDescent="0.2">
      <c r="E701" s="52"/>
      <c r="F701" s="52"/>
      <c r="G701" s="52"/>
    </row>
    <row r="702" spans="5:7" x14ac:dyDescent="0.2">
      <c r="E702" s="52"/>
      <c r="F702" s="52"/>
      <c r="G702" s="52"/>
    </row>
    <row r="703" spans="5:7" x14ac:dyDescent="0.2">
      <c r="E703" s="52"/>
      <c r="F703" s="52"/>
      <c r="G703" s="52"/>
    </row>
    <row r="704" spans="5:7" x14ac:dyDescent="0.2">
      <c r="E704" s="52"/>
      <c r="F704" s="52"/>
      <c r="G704" s="52"/>
    </row>
    <row r="705" spans="5:7" x14ac:dyDescent="0.2">
      <c r="E705" s="52"/>
      <c r="F705" s="52"/>
      <c r="G705" s="52"/>
    </row>
    <row r="706" spans="5:7" x14ac:dyDescent="0.2">
      <c r="E706" s="52"/>
      <c r="F706" s="52"/>
      <c r="G706" s="52"/>
    </row>
    <row r="707" spans="5:7" x14ac:dyDescent="0.2">
      <c r="E707" s="52"/>
      <c r="F707" s="52"/>
      <c r="G707" s="52"/>
    </row>
    <row r="708" spans="5:7" x14ac:dyDescent="0.2">
      <c r="E708" s="52"/>
      <c r="F708" s="52"/>
      <c r="G708" s="52"/>
    </row>
    <row r="709" spans="5:7" x14ac:dyDescent="0.2">
      <c r="E709" s="52"/>
      <c r="F709" s="52"/>
      <c r="G709" s="52"/>
    </row>
    <row r="710" spans="5:7" x14ac:dyDescent="0.2">
      <c r="E710" s="52"/>
      <c r="F710" s="52"/>
      <c r="G710" s="52"/>
    </row>
    <row r="711" spans="5:7" x14ac:dyDescent="0.2">
      <c r="E711" s="52"/>
      <c r="F711" s="52"/>
      <c r="G711" s="52"/>
    </row>
    <row r="712" spans="5:7" x14ac:dyDescent="0.2">
      <c r="E712" s="52"/>
      <c r="F712" s="52"/>
      <c r="G712" s="52"/>
    </row>
    <row r="713" spans="5:7" x14ac:dyDescent="0.2">
      <c r="E713" s="52"/>
      <c r="F713" s="52"/>
      <c r="G713" s="52"/>
    </row>
    <row r="714" spans="5:7" x14ac:dyDescent="0.2">
      <c r="E714" s="52"/>
      <c r="F714" s="52"/>
      <c r="G714" s="52"/>
    </row>
    <row r="715" spans="5:7" x14ac:dyDescent="0.2">
      <c r="E715" s="52"/>
      <c r="F715" s="52"/>
      <c r="G715" s="52"/>
    </row>
    <row r="716" spans="5:7" x14ac:dyDescent="0.2">
      <c r="E716" s="52"/>
      <c r="F716" s="52"/>
      <c r="G716" s="52"/>
    </row>
    <row r="717" spans="5:7" x14ac:dyDescent="0.2">
      <c r="E717" s="52"/>
      <c r="F717" s="52"/>
      <c r="G717" s="52"/>
    </row>
    <row r="718" spans="5:7" x14ac:dyDescent="0.2">
      <c r="E718" s="52"/>
      <c r="F718" s="52"/>
      <c r="G718" s="52"/>
    </row>
    <row r="719" spans="5:7" x14ac:dyDescent="0.2">
      <c r="E719" s="52"/>
      <c r="F719" s="52"/>
      <c r="G719" s="52"/>
    </row>
    <row r="720" spans="5:7" x14ac:dyDescent="0.2">
      <c r="E720" s="52"/>
      <c r="F720" s="52"/>
      <c r="G720" s="52"/>
    </row>
    <row r="721" spans="5:7" x14ac:dyDescent="0.2">
      <c r="E721" s="52"/>
      <c r="F721" s="52"/>
      <c r="G721" s="52"/>
    </row>
    <row r="722" spans="5:7" x14ac:dyDescent="0.2">
      <c r="E722" s="52"/>
      <c r="F722" s="52"/>
      <c r="G722" s="52"/>
    </row>
    <row r="723" spans="5:7" x14ac:dyDescent="0.2">
      <c r="E723" s="52"/>
      <c r="F723" s="52"/>
      <c r="G723" s="52"/>
    </row>
    <row r="724" spans="5:7" x14ac:dyDescent="0.2">
      <c r="E724" s="52"/>
      <c r="F724" s="52"/>
      <c r="G724" s="52"/>
    </row>
    <row r="725" spans="5:7" x14ac:dyDescent="0.2">
      <c r="E725" s="52"/>
      <c r="F725" s="52"/>
      <c r="G725" s="52"/>
    </row>
    <row r="726" spans="5:7" x14ac:dyDescent="0.2">
      <c r="E726" s="52"/>
      <c r="F726" s="52"/>
      <c r="G726" s="52"/>
    </row>
    <row r="727" spans="5:7" x14ac:dyDescent="0.2">
      <c r="E727" s="52"/>
      <c r="F727" s="52"/>
      <c r="G727" s="52"/>
    </row>
    <row r="728" spans="5:7" x14ac:dyDescent="0.2">
      <c r="E728" s="52"/>
      <c r="F728" s="52"/>
      <c r="G728" s="52"/>
    </row>
    <row r="729" spans="5:7" x14ac:dyDescent="0.2">
      <c r="E729" s="52"/>
      <c r="F729" s="52"/>
      <c r="G729" s="52"/>
    </row>
    <row r="730" spans="5:7" x14ac:dyDescent="0.2">
      <c r="E730" s="52"/>
      <c r="F730" s="52"/>
      <c r="G730" s="52"/>
    </row>
    <row r="731" spans="5:7" x14ac:dyDescent="0.2">
      <c r="E731" s="52"/>
      <c r="F731" s="52"/>
      <c r="G731" s="52"/>
    </row>
    <row r="732" spans="5:7" x14ac:dyDescent="0.2">
      <c r="E732" s="52"/>
      <c r="F732" s="52"/>
      <c r="G732" s="52"/>
    </row>
    <row r="733" spans="5:7" x14ac:dyDescent="0.2">
      <c r="E733" s="52"/>
      <c r="F733" s="52"/>
      <c r="G733" s="52"/>
    </row>
    <row r="734" spans="5:7" x14ac:dyDescent="0.2">
      <c r="E734" s="52"/>
      <c r="F734" s="52"/>
      <c r="G734" s="52"/>
    </row>
    <row r="735" spans="5:7" x14ac:dyDescent="0.2">
      <c r="E735" s="52"/>
      <c r="F735" s="52"/>
      <c r="G735" s="52"/>
    </row>
    <row r="736" spans="5:7" x14ac:dyDescent="0.2">
      <c r="E736" s="52"/>
      <c r="F736" s="52"/>
      <c r="G736" s="52"/>
    </row>
    <row r="737" spans="5:7" x14ac:dyDescent="0.2">
      <c r="E737" s="52"/>
      <c r="F737" s="52"/>
      <c r="G737" s="52"/>
    </row>
    <row r="738" spans="5:7" x14ac:dyDescent="0.2">
      <c r="E738" s="52"/>
      <c r="F738" s="52"/>
      <c r="G738" s="52"/>
    </row>
    <row r="739" spans="5:7" x14ac:dyDescent="0.2">
      <c r="E739" s="52"/>
      <c r="F739" s="52"/>
      <c r="G739" s="52"/>
    </row>
    <row r="740" spans="5:7" x14ac:dyDescent="0.2">
      <c r="E740" s="52"/>
      <c r="F740" s="52"/>
      <c r="G740" s="52"/>
    </row>
    <row r="741" spans="5:7" x14ac:dyDescent="0.2">
      <c r="E741" s="52"/>
      <c r="F741" s="52"/>
      <c r="G741" s="52"/>
    </row>
    <row r="742" spans="5:7" x14ac:dyDescent="0.2">
      <c r="E742" s="52"/>
      <c r="F742" s="52"/>
      <c r="G742" s="52"/>
    </row>
    <row r="743" spans="5:7" x14ac:dyDescent="0.2">
      <c r="E743" s="52"/>
      <c r="F743" s="52"/>
      <c r="G743" s="52"/>
    </row>
    <row r="744" spans="5:7" x14ac:dyDescent="0.2">
      <c r="E744" s="52"/>
      <c r="F744" s="52"/>
      <c r="G744" s="52"/>
    </row>
    <row r="745" spans="5:7" x14ac:dyDescent="0.2">
      <c r="E745" s="52"/>
      <c r="F745" s="52"/>
      <c r="G745" s="52"/>
    </row>
    <row r="746" spans="5:7" x14ac:dyDescent="0.2">
      <c r="E746" s="52"/>
      <c r="F746" s="52"/>
      <c r="G746" s="52"/>
    </row>
    <row r="747" spans="5:7" x14ac:dyDescent="0.2">
      <c r="E747" s="52"/>
      <c r="F747" s="52"/>
      <c r="G747" s="52"/>
    </row>
    <row r="748" spans="5:7" x14ac:dyDescent="0.2">
      <c r="E748" s="52"/>
      <c r="F748" s="52"/>
      <c r="G748" s="52"/>
    </row>
    <row r="749" spans="5:7" x14ac:dyDescent="0.2">
      <c r="E749" s="52"/>
      <c r="F749" s="52"/>
      <c r="G749" s="52"/>
    </row>
    <row r="750" spans="5:7" x14ac:dyDescent="0.2">
      <c r="E750" s="52"/>
      <c r="F750" s="52"/>
      <c r="G750" s="52"/>
    </row>
    <row r="751" spans="5:7" x14ac:dyDescent="0.2">
      <c r="E751" s="52"/>
      <c r="F751" s="52"/>
      <c r="G751" s="52"/>
    </row>
    <row r="752" spans="5:7" x14ac:dyDescent="0.2">
      <c r="E752" s="52"/>
      <c r="F752" s="52"/>
      <c r="G752" s="52"/>
    </row>
    <row r="753" spans="5:7" x14ac:dyDescent="0.2">
      <c r="E753" s="52"/>
      <c r="F753" s="52"/>
      <c r="G753" s="52"/>
    </row>
    <row r="754" spans="5:7" x14ac:dyDescent="0.2">
      <c r="E754" s="52"/>
      <c r="F754" s="52"/>
      <c r="G754" s="52"/>
    </row>
    <row r="755" spans="5:7" x14ac:dyDescent="0.2">
      <c r="E755" s="52"/>
      <c r="F755" s="52"/>
      <c r="G755" s="52"/>
    </row>
    <row r="756" spans="5:7" x14ac:dyDescent="0.2">
      <c r="E756" s="52"/>
      <c r="F756" s="52"/>
      <c r="G756" s="52"/>
    </row>
    <row r="757" spans="5:7" x14ac:dyDescent="0.2">
      <c r="E757" s="52"/>
      <c r="F757" s="52"/>
      <c r="G757" s="52"/>
    </row>
    <row r="758" spans="5:7" x14ac:dyDescent="0.2">
      <c r="E758" s="52"/>
      <c r="F758" s="52"/>
      <c r="G758" s="52"/>
    </row>
    <row r="759" spans="5:7" x14ac:dyDescent="0.2">
      <c r="E759" s="52"/>
      <c r="F759" s="52"/>
      <c r="G759" s="52"/>
    </row>
    <row r="760" spans="5:7" x14ac:dyDescent="0.2">
      <c r="E760" s="52"/>
      <c r="F760" s="52"/>
      <c r="G760" s="52"/>
    </row>
    <row r="761" spans="5:7" x14ac:dyDescent="0.2">
      <c r="E761" s="52"/>
      <c r="F761" s="52"/>
      <c r="G761" s="52"/>
    </row>
    <row r="762" spans="5:7" x14ac:dyDescent="0.2">
      <c r="E762" s="52"/>
      <c r="F762" s="52"/>
      <c r="G762" s="52"/>
    </row>
    <row r="763" spans="5:7" x14ac:dyDescent="0.2">
      <c r="E763" s="52"/>
      <c r="F763" s="52"/>
      <c r="G763" s="52"/>
    </row>
    <row r="764" spans="5:7" x14ac:dyDescent="0.2">
      <c r="E764" s="52"/>
      <c r="F764" s="52"/>
      <c r="G764" s="52"/>
    </row>
    <row r="765" spans="5:7" x14ac:dyDescent="0.2">
      <c r="E765" s="52"/>
      <c r="F765" s="52"/>
      <c r="G765" s="52"/>
    </row>
    <row r="766" spans="5:7" x14ac:dyDescent="0.2">
      <c r="E766" s="52"/>
      <c r="F766" s="52"/>
      <c r="G766" s="52"/>
    </row>
    <row r="767" spans="5:7" x14ac:dyDescent="0.2">
      <c r="E767" s="52"/>
      <c r="F767" s="52"/>
      <c r="G767" s="52"/>
    </row>
    <row r="768" spans="5:7" x14ac:dyDescent="0.2">
      <c r="E768" s="52"/>
      <c r="F768" s="52"/>
      <c r="G768" s="52"/>
    </row>
    <row r="769" spans="5:7" x14ac:dyDescent="0.2">
      <c r="E769" s="52"/>
      <c r="F769" s="52"/>
      <c r="G769" s="52"/>
    </row>
    <row r="770" spans="5:7" x14ac:dyDescent="0.2">
      <c r="E770" s="52"/>
      <c r="F770" s="52"/>
      <c r="G770" s="52"/>
    </row>
    <row r="771" spans="5:7" x14ac:dyDescent="0.2">
      <c r="E771" s="52"/>
      <c r="F771" s="52"/>
      <c r="G771" s="52"/>
    </row>
    <row r="772" spans="5:7" x14ac:dyDescent="0.2">
      <c r="E772" s="52"/>
      <c r="F772" s="52"/>
      <c r="G772" s="52"/>
    </row>
    <row r="773" spans="5:7" x14ac:dyDescent="0.2">
      <c r="E773" s="52"/>
      <c r="F773" s="52"/>
      <c r="G773" s="52"/>
    </row>
    <row r="774" spans="5:7" x14ac:dyDescent="0.2">
      <c r="E774" s="52"/>
      <c r="F774" s="52"/>
      <c r="G774" s="52"/>
    </row>
    <row r="775" spans="5:7" x14ac:dyDescent="0.2">
      <c r="E775" s="52"/>
      <c r="F775" s="52"/>
      <c r="G775" s="52"/>
    </row>
    <row r="776" spans="5:7" x14ac:dyDescent="0.2">
      <c r="E776" s="52"/>
      <c r="F776" s="52"/>
      <c r="G776" s="52"/>
    </row>
    <row r="777" spans="5:7" x14ac:dyDescent="0.2">
      <c r="E777" s="52"/>
      <c r="F777" s="52"/>
      <c r="G777" s="52"/>
    </row>
    <row r="778" spans="5:7" x14ac:dyDescent="0.2">
      <c r="E778" s="52"/>
      <c r="F778" s="52"/>
      <c r="G778" s="52"/>
    </row>
    <row r="779" spans="5:7" x14ac:dyDescent="0.2">
      <c r="E779" s="52"/>
      <c r="F779" s="52"/>
      <c r="G779" s="52"/>
    </row>
    <row r="780" spans="5:7" x14ac:dyDescent="0.2">
      <c r="E780" s="52"/>
      <c r="F780" s="52"/>
      <c r="G780" s="52"/>
    </row>
    <row r="781" spans="5:7" x14ac:dyDescent="0.2">
      <c r="E781" s="52"/>
      <c r="F781" s="52"/>
      <c r="G781" s="52"/>
    </row>
    <row r="782" spans="5:7" x14ac:dyDescent="0.2">
      <c r="E782" s="52"/>
      <c r="F782" s="52"/>
      <c r="G782" s="52"/>
    </row>
    <row r="783" spans="5:7" x14ac:dyDescent="0.2">
      <c r="E783" s="52"/>
      <c r="F783" s="52"/>
      <c r="G783" s="52"/>
    </row>
    <row r="784" spans="5:7" x14ac:dyDescent="0.2">
      <c r="E784" s="52"/>
      <c r="F784" s="52"/>
      <c r="G784" s="52"/>
    </row>
    <row r="785" spans="5:7" x14ac:dyDescent="0.2">
      <c r="E785" s="52"/>
      <c r="F785" s="52"/>
      <c r="G785" s="52"/>
    </row>
    <row r="786" spans="5:7" x14ac:dyDescent="0.2">
      <c r="E786" s="52"/>
      <c r="F786" s="52"/>
      <c r="G786" s="52"/>
    </row>
    <row r="787" spans="5:7" x14ac:dyDescent="0.2">
      <c r="E787" s="52"/>
      <c r="F787" s="52"/>
      <c r="G787" s="52"/>
    </row>
    <row r="788" spans="5:7" x14ac:dyDescent="0.2">
      <c r="E788" s="52"/>
      <c r="F788" s="52"/>
      <c r="G788" s="52"/>
    </row>
    <row r="789" spans="5:7" x14ac:dyDescent="0.2">
      <c r="E789" s="52"/>
      <c r="F789" s="52"/>
      <c r="G789" s="52"/>
    </row>
    <row r="790" spans="5:7" x14ac:dyDescent="0.2">
      <c r="E790" s="52"/>
      <c r="F790" s="52"/>
      <c r="G790" s="52"/>
    </row>
    <row r="791" spans="5:7" x14ac:dyDescent="0.2">
      <c r="E791" s="52"/>
      <c r="F791" s="52"/>
      <c r="G791" s="52"/>
    </row>
    <row r="792" spans="5:7" x14ac:dyDescent="0.2">
      <c r="E792" s="52"/>
      <c r="F792" s="52"/>
      <c r="G792" s="52"/>
    </row>
    <row r="793" spans="5:7" x14ac:dyDescent="0.2">
      <c r="E793" s="52"/>
      <c r="F793" s="52"/>
      <c r="G793" s="52"/>
    </row>
    <row r="794" spans="5:7" x14ac:dyDescent="0.2">
      <c r="E794" s="52"/>
      <c r="F794" s="52"/>
      <c r="G794" s="52"/>
    </row>
    <row r="795" spans="5:7" x14ac:dyDescent="0.2">
      <c r="E795" s="52"/>
      <c r="F795" s="52"/>
      <c r="G795" s="52"/>
    </row>
    <row r="796" spans="5:7" x14ac:dyDescent="0.2">
      <c r="E796" s="52"/>
      <c r="F796" s="52"/>
      <c r="G796" s="52"/>
    </row>
    <row r="797" spans="5:7" x14ac:dyDescent="0.2">
      <c r="E797" s="52"/>
      <c r="F797" s="52"/>
      <c r="G797" s="52"/>
    </row>
    <row r="798" spans="5:7" x14ac:dyDescent="0.2">
      <c r="E798" s="52"/>
      <c r="F798" s="52"/>
      <c r="G798" s="52"/>
    </row>
    <row r="799" spans="5:7" x14ac:dyDescent="0.2">
      <c r="E799" s="52"/>
      <c r="F799" s="52"/>
      <c r="G799" s="52"/>
    </row>
    <row r="800" spans="5:7" x14ac:dyDescent="0.2">
      <c r="E800" s="52"/>
      <c r="F800" s="52"/>
      <c r="G800" s="52"/>
    </row>
    <row r="801" spans="5:7" x14ac:dyDescent="0.2">
      <c r="E801" s="52"/>
      <c r="F801" s="52"/>
      <c r="G801" s="52"/>
    </row>
    <row r="802" spans="5:7" x14ac:dyDescent="0.2">
      <c r="E802" s="52"/>
      <c r="F802" s="52"/>
      <c r="G802" s="52"/>
    </row>
    <row r="803" spans="5:7" x14ac:dyDescent="0.2">
      <c r="E803" s="52"/>
      <c r="F803" s="52"/>
      <c r="G803" s="52"/>
    </row>
    <row r="804" spans="5:7" x14ac:dyDescent="0.2">
      <c r="E804" s="52"/>
      <c r="F804" s="52"/>
      <c r="G804" s="52"/>
    </row>
    <row r="805" spans="5:7" x14ac:dyDescent="0.2">
      <c r="E805" s="52"/>
      <c r="F805" s="52"/>
      <c r="G805" s="52"/>
    </row>
    <row r="806" spans="5:7" x14ac:dyDescent="0.2">
      <c r="E806" s="52"/>
      <c r="F806" s="52"/>
      <c r="G806" s="52"/>
    </row>
    <row r="807" spans="5:7" x14ac:dyDescent="0.2">
      <c r="E807" s="52"/>
      <c r="F807" s="52"/>
      <c r="G807" s="52"/>
    </row>
    <row r="808" spans="5:7" x14ac:dyDescent="0.2">
      <c r="E808" s="52"/>
      <c r="F808" s="52"/>
      <c r="G808" s="52"/>
    </row>
    <row r="809" spans="5:7" x14ac:dyDescent="0.2">
      <c r="E809" s="52"/>
      <c r="F809" s="52"/>
      <c r="G809" s="52"/>
    </row>
    <row r="810" spans="5:7" x14ac:dyDescent="0.2">
      <c r="E810" s="52"/>
      <c r="F810" s="52"/>
      <c r="G810" s="52"/>
    </row>
    <row r="811" spans="5:7" x14ac:dyDescent="0.2">
      <c r="E811" s="52"/>
      <c r="F811" s="52"/>
      <c r="G811" s="52"/>
    </row>
    <row r="812" spans="5:7" x14ac:dyDescent="0.2">
      <c r="E812" s="52"/>
      <c r="F812" s="52"/>
      <c r="G812" s="52"/>
    </row>
    <row r="813" spans="5:7" x14ac:dyDescent="0.2">
      <c r="E813" s="52"/>
      <c r="F813" s="52"/>
      <c r="G813" s="52"/>
    </row>
    <row r="814" spans="5:7" x14ac:dyDescent="0.2">
      <c r="E814" s="52"/>
      <c r="F814" s="52"/>
      <c r="G814" s="52"/>
    </row>
    <row r="815" spans="5:7" x14ac:dyDescent="0.2">
      <c r="E815" s="52"/>
      <c r="F815" s="52"/>
      <c r="G815" s="52"/>
    </row>
    <row r="816" spans="5:7" x14ac:dyDescent="0.2">
      <c r="E816" s="52"/>
      <c r="F816" s="52"/>
      <c r="G816" s="52"/>
    </row>
    <row r="817" spans="5:7" x14ac:dyDescent="0.2">
      <c r="E817" s="52"/>
      <c r="F817" s="52"/>
      <c r="G817" s="52"/>
    </row>
    <row r="818" spans="5:7" x14ac:dyDescent="0.2">
      <c r="E818" s="52"/>
      <c r="F818" s="52"/>
      <c r="G818" s="52"/>
    </row>
    <row r="819" spans="5:7" x14ac:dyDescent="0.2">
      <c r="E819" s="52"/>
      <c r="F819" s="52"/>
      <c r="G819" s="52"/>
    </row>
    <row r="820" spans="5:7" x14ac:dyDescent="0.2">
      <c r="E820" s="52"/>
      <c r="F820" s="52"/>
      <c r="G820" s="52"/>
    </row>
    <row r="821" spans="5:7" x14ac:dyDescent="0.2">
      <c r="E821" s="52"/>
      <c r="F821" s="52"/>
      <c r="G821" s="52"/>
    </row>
    <row r="822" spans="5:7" x14ac:dyDescent="0.2">
      <c r="E822" s="52"/>
      <c r="F822" s="52"/>
      <c r="G822" s="52"/>
    </row>
    <row r="823" spans="5:7" x14ac:dyDescent="0.2">
      <c r="E823" s="52"/>
      <c r="F823" s="52"/>
      <c r="G823" s="52"/>
    </row>
    <row r="824" spans="5:7" x14ac:dyDescent="0.2">
      <c r="E824" s="52"/>
      <c r="F824" s="52"/>
      <c r="G824" s="52"/>
    </row>
    <row r="825" spans="5:7" x14ac:dyDescent="0.2">
      <c r="E825" s="52"/>
      <c r="F825" s="52"/>
      <c r="G825" s="52"/>
    </row>
    <row r="826" spans="5:7" x14ac:dyDescent="0.2">
      <c r="E826" s="52"/>
      <c r="F826" s="52"/>
      <c r="G826" s="52"/>
    </row>
    <row r="827" spans="5:7" x14ac:dyDescent="0.2">
      <c r="E827" s="52"/>
      <c r="F827" s="52"/>
      <c r="G827" s="52"/>
    </row>
    <row r="828" spans="5:7" x14ac:dyDescent="0.2">
      <c r="E828" s="52"/>
      <c r="F828" s="52"/>
      <c r="G828" s="52"/>
    </row>
    <row r="829" spans="5:7" x14ac:dyDescent="0.2">
      <c r="E829" s="52"/>
      <c r="F829" s="52"/>
      <c r="G829" s="52"/>
    </row>
    <row r="830" spans="5:7" x14ac:dyDescent="0.2">
      <c r="E830" s="52"/>
      <c r="F830" s="52"/>
      <c r="G830" s="52"/>
    </row>
    <row r="831" spans="5:7" x14ac:dyDescent="0.2">
      <c r="E831" s="52"/>
      <c r="F831" s="52"/>
      <c r="G831" s="52"/>
    </row>
    <row r="832" spans="5:7" x14ac:dyDescent="0.2">
      <c r="E832" s="52"/>
      <c r="F832" s="52"/>
      <c r="G832" s="52"/>
    </row>
    <row r="833" spans="5:7" x14ac:dyDescent="0.2">
      <c r="E833" s="52"/>
      <c r="F833" s="52"/>
      <c r="G833" s="52"/>
    </row>
    <row r="834" spans="5:7" x14ac:dyDescent="0.2">
      <c r="E834" s="52"/>
      <c r="F834" s="52"/>
      <c r="G834" s="52"/>
    </row>
    <row r="835" spans="5:7" x14ac:dyDescent="0.2">
      <c r="E835" s="52"/>
      <c r="F835" s="52"/>
      <c r="G835" s="52"/>
    </row>
    <row r="836" spans="5:7" x14ac:dyDescent="0.2">
      <c r="E836" s="52"/>
      <c r="F836" s="52"/>
      <c r="G836" s="52"/>
    </row>
    <row r="837" spans="5:7" x14ac:dyDescent="0.2">
      <c r="E837" s="52"/>
      <c r="F837" s="52"/>
      <c r="G837" s="52"/>
    </row>
    <row r="838" spans="5:7" x14ac:dyDescent="0.2">
      <c r="E838" s="52"/>
      <c r="F838" s="52"/>
      <c r="G838" s="52"/>
    </row>
    <row r="839" spans="5:7" x14ac:dyDescent="0.2">
      <c r="E839" s="52"/>
      <c r="F839" s="52"/>
      <c r="G839" s="52"/>
    </row>
    <row r="840" spans="5:7" x14ac:dyDescent="0.2">
      <c r="E840" s="52"/>
      <c r="F840" s="52"/>
      <c r="G840" s="52"/>
    </row>
    <row r="841" spans="5:7" x14ac:dyDescent="0.2">
      <c r="E841" s="52"/>
      <c r="F841" s="52"/>
      <c r="G841" s="52"/>
    </row>
    <row r="842" spans="5:7" x14ac:dyDescent="0.2">
      <c r="E842" s="52"/>
      <c r="F842" s="52"/>
      <c r="G842" s="52"/>
    </row>
    <row r="843" spans="5:7" x14ac:dyDescent="0.2">
      <c r="E843" s="52"/>
      <c r="F843" s="52"/>
      <c r="G843" s="52"/>
    </row>
    <row r="844" spans="5:7" x14ac:dyDescent="0.2">
      <c r="E844" s="52"/>
      <c r="F844" s="52"/>
      <c r="G844" s="52"/>
    </row>
    <row r="845" spans="5:7" x14ac:dyDescent="0.2">
      <c r="E845" s="52"/>
      <c r="F845" s="52"/>
      <c r="G845" s="52"/>
    </row>
    <row r="846" spans="5:7" x14ac:dyDescent="0.2">
      <c r="E846" s="52"/>
      <c r="F846" s="52"/>
      <c r="G846" s="52"/>
    </row>
    <row r="847" spans="5:7" x14ac:dyDescent="0.2">
      <c r="E847" s="52"/>
      <c r="F847" s="52"/>
      <c r="G847" s="52"/>
    </row>
    <row r="848" spans="5:7" x14ac:dyDescent="0.2">
      <c r="E848" s="52"/>
      <c r="F848" s="52"/>
      <c r="G848" s="52"/>
    </row>
  </sheetData>
  <sheetProtection password="D023" formatRows="0" insertRows="0"/>
  <dataConsolidate/>
  <mergeCells count="64">
    <mergeCell ref="M20:N20"/>
    <mergeCell ref="M21:N21"/>
    <mergeCell ref="A32:D32"/>
    <mergeCell ref="A30:O30"/>
    <mergeCell ref="M12:N12"/>
    <mergeCell ref="B12:F12"/>
    <mergeCell ref="G12:L12"/>
    <mergeCell ref="G18:L18"/>
    <mergeCell ref="B20:F20"/>
    <mergeCell ref="G20:L20"/>
    <mergeCell ref="M19:N19"/>
    <mergeCell ref="A33:D33"/>
    <mergeCell ref="A31:D31"/>
    <mergeCell ref="M26:N26"/>
    <mergeCell ref="M22:N22"/>
    <mergeCell ref="M23:N23"/>
    <mergeCell ref="M24:N24"/>
    <mergeCell ref="M25:N25"/>
    <mergeCell ref="A28:O29"/>
    <mergeCell ref="B24:F24"/>
    <mergeCell ref="G24:L24"/>
    <mergeCell ref="B22:F22"/>
    <mergeCell ref="G22:L22"/>
    <mergeCell ref="F37:K37"/>
    <mergeCell ref="F35:K35"/>
    <mergeCell ref="F34:K34"/>
    <mergeCell ref="F36:K36"/>
    <mergeCell ref="A34:D34"/>
    <mergeCell ref="A36:D36"/>
    <mergeCell ref="EC7:EG7"/>
    <mergeCell ref="M7:O7"/>
    <mergeCell ref="E2:M2"/>
    <mergeCell ref="E3:M3"/>
    <mergeCell ref="A3:D3"/>
    <mergeCell ref="K7:L7"/>
    <mergeCell ref="N3:O3"/>
    <mergeCell ref="H7:I7"/>
    <mergeCell ref="E7:G7"/>
    <mergeCell ref="E5:J5"/>
    <mergeCell ref="N6:O6"/>
    <mergeCell ref="E6:K6"/>
    <mergeCell ref="E1:M1"/>
    <mergeCell ref="A1:D2"/>
    <mergeCell ref="N1:O2"/>
    <mergeCell ref="A6:D6"/>
    <mergeCell ref="A7:D7"/>
    <mergeCell ref="L6:M6"/>
    <mergeCell ref="A5:D5"/>
    <mergeCell ref="M5:N5"/>
    <mergeCell ref="A8:B8"/>
    <mergeCell ref="C8:O8"/>
    <mergeCell ref="M15:N15"/>
    <mergeCell ref="M17:N17"/>
    <mergeCell ref="M18:N18"/>
    <mergeCell ref="A9:O9"/>
    <mergeCell ref="M16:N16"/>
    <mergeCell ref="A10:O10"/>
    <mergeCell ref="M13:N13"/>
    <mergeCell ref="M14:N14"/>
    <mergeCell ref="B14:F14"/>
    <mergeCell ref="B16:F16"/>
    <mergeCell ref="G14:L14"/>
    <mergeCell ref="G16:L16"/>
    <mergeCell ref="B18:F18"/>
  </mergeCells>
  <phoneticPr fontId="5" type="noConversion"/>
  <dataValidations xWindow="343" yWindow="550" count="1">
    <dataValidation type="list" allowBlank="1" showInputMessage="1" showErrorMessage="1" sqref="E5:J5" xr:uid="{00000000-0002-0000-0100-000000000000}">
      <formula1>$A$41:$A$74</formula1>
    </dataValidation>
  </dataValidations>
  <printOptions horizontalCentered="1"/>
  <pageMargins left="0.19685039370078741" right="0.35433070866141736" top="0.62992125984251968" bottom="0.39370078740157483" header="0" footer="0"/>
  <pageSetup scale="69" orientation="portrait" r:id="rId1"/>
  <headerFooter alignWithMargins="0"/>
  <rowBreaks count="1" manualBreakCount="1">
    <brk id="39" max="12" man="1"/>
  </rowBreaks>
  <colBreaks count="2" manualBreakCount="2">
    <brk id="15" max="38" man="1"/>
    <brk id="27" max="38" man="1"/>
  </colBreaks>
  <ignoredErrors>
    <ignoredError sqref="M26:N2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222"/>
  <sheetViews>
    <sheetView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A2" sqref="A2"/>
    </sheetView>
  </sheetViews>
  <sheetFormatPr baseColWidth="10" defaultRowHeight="12.75" x14ac:dyDescent="0.2"/>
  <cols>
    <col min="1" max="1" width="2.5703125" customWidth="1"/>
    <col min="2" max="10" width="0.7109375" customWidth="1"/>
    <col min="11" max="11" width="47.42578125" customWidth="1"/>
    <col min="12" max="12" width="18.28515625" customWidth="1"/>
    <col min="13" max="13" width="11.140625" customWidth="1"/>
    <col min="14" max="14" width="5.85546875" customWidth="1"/>
    <col min="15" max="15" width="30.5703125" customWidth="1"/>
    <col min="16" max="16" width="16.5703125" customWidth="1"/>
    <col min="17" max="17" width="5.28515625" customWidth="1"/>
    <col min="18" max="19" width="11.42578125" style="51"/>
  </cols>
  <sheetData>
    <row r="1" spans="2:19" x14ac:dyDescent="0.2">
      <c r="K1" s="20" t="s">
        <v>200</v>
      </c>
      <c r="R1" s="156" t="s">
        <v>331</v>
      </c>
      <c r="S1" s="156"/>
    </row>
    <row r="2" spans="2:19" ht="15" customHeight="1" x14ac:dyDescent="0.2">
      <c r="B2" s="1" t="s">
        <v>198</v>
      </c>
      <c r="C2" s="1" t="s">
        <v>174</v>
      </c>
      <c r="D2" s="1" t="s">
        <v>175</v>
      </c>
      <c r="E2" s="1" t="s">
        <v>176</v>
      </c>
      <c r="F2" s="1" t="s">
        <v>177</v>
      </c>
      <c r="G2" s="2" t="s">
        <v>39</v>
      </c>
      <c r="H2" s="1" t="s">
        <v>40</v>
      </c>
      <c r="I2" s="1" t="s">
        <v>41</v>
      </c>
      <c r="J2" s="1" t="s">
        <v>42</v>
      </c>
      <c r="K2" s="93" t="s">
        <v>44</v>
      </c>
      <c r="L2" s="64" t="s">
        <v>43</v>
      </c>
      <c r="M2" s="94" t="s">
        <v>260</v>
      </c>
      <c r="N2" s="8" t="s">
        <v>261</v>
      </c>
      <c r="O2" s="95" t="s">
        <v>179</v>
      </c>
      <c r="P2" s="11" t="s">
        <v>262</v>
      </c>
      <c r="Q2" s="6"/>
      <c r="R2" s="157"/>
      <c r="S2" s="157"/>
    </row>
    <row r="3" spans="2:19" ht="29.25" customHeight="1" x14ac:dyDescent="0.25">
      <c r="B3" s="3" t="s">
        <v>199</v>
      </c>
      <c r="C3" s="3" t="s">
        <v>46</v>
      </c>
      <c r="D3" s="3" t="s">
        <v>46</v>
      </c>
      <c r="E3" s="3" t="s">
        <v>46</v>
      </c>
      <c r="F3" s="3" t="s">
        <v>47</v>
      </c>
      <c r="G3" s="3" t="s">
        <v>47</v>
      </c>
      <c r="H3" s="3"/>
      <c r="I3" s="3"/>
      <c r="J3" s="3"/>
      <c r="K3" s="5" t="s">
        <v>209</v>
      </c>
      <c r="L3" s="4" t="str">
        <f>B3&amp;"-"&amp;C3&amp;"-"&amp;D3&amp;"-"&amp;E3&amp;"-"&amp;F3&amp;"-"&amp;G3&amp;"-"&amp;H3&amp;"-"&amp;I3&amp;"-"&amp;J3</f>
        <v>A-01-01-01-001-001---</v>
      </c>
      <c r="M3" s="4"/>
      <c r="N3" s="7"/>
      <c r="O3" s="21" t="s">
        <v>478</v>
      </c>
      <c r="P3" s="19">
        <v>0</v>
      </c>
      <c r="Q3" s="7"/>
      <c r="R3" s="66" t="s">
        <v>307</v>
      </c>
      <c r="S3" s="66"/>
    </row>
    <row r="4" spans="2:19" ht="29.25" customHeight="1" x14ac:dyDescent="0.25">
      <c r="B4" s="3" t="s">
        <v>199</v>
      </c>
      <c r="C4" s="3" t="s">
        <v>46</v>
      </c>
      <c r="D4" s="3" t="s">
        <v>46</v>
      </c>
      <c r="E4" s="3" t="s">
        <v>46</v>
      </c>
      <c r="F4" s="3" t="s">
        <v>47</v>
      </c>
      <c r="G4" s="3" t="s">
        <v>55</v>
      </c>
      <c r="H4" s="3"/>
      <c r="I4" s="3"/>
      <c r="J4" s="3"/>
      <c r="K4" s="5" t="s">
        <v>210</v>
      </c>
      <c r="L4" s="4" t="str">
        <f t="shared" ref="L4:L67" si="0">B4&amp;"-"&amp;C4&amp;"-"&amp;D4&amp;"-"&amp;E4&amp;"-"&amp;F4&amp;"-"&amp;G4&amp;"-"&amp;H4&amp;"-"&amp;I4&amp;"-"&amp;J4</f>
        <v>A-01-01-01-001-002---</v>
      </c>
      <c r="M4" s="4"/>
      <c r="N4" s="7"/>
      <c r="O4" s="21" t="s">
        <v>478</v>
      </c>
      <c r="P4" s="19">
        <v>0</v>
      </c>
      <c r="Q4" s="7"/>
      <c r="R4" s="66" t="s">
        <v>306</v>
      </c>
      <c r="S4" s="66"/>
    </row>
    <row r="5" spans="2:19" ht="29.25" customHeight="1" x14ac:dyDescent="0.25">
      <c r="B5" s="3" t="s">
        <v>199</v>
      </c>
      <c r="C5" s="3" t="s">
        <v>46</v>
      </c>
      <c r="D5" s="3" t="s">
        <v>46</v>
      </c>
      <c r="E5" s="3" t="s">
        <v>46</v>
      </c>
      <c r="F5" s="3" t="s">
        <v>47</v>
      </c>
      <c r="G5" s="3" t="s">
        <v>58</v>
      </c>
      <c r="H5" s="3"/>
      <c r="I5" s="3"/>
      <c r="J5" s="3"/>
      <c r="K5" s="5" t="s">
        <v>211</v>
      </c>
      <c r="L5" s="4" t="str">
        <f t="shared" si="0"/>
        <v>A-01-01-01-001-003---</v>
      </c>
      <c r="M5" s="4"/>
      <c r="N5" s="7"/>
      <c r="O5" s="21" t="s">
        <v>478</v>
      </c>
      <c r="P5" s="19">
        <v>0</v>
      </c>
      <c r="Q5" s="7"/>
      <c r="R5" s="66" t="s">
        <v>309</v>
      </c>
      <c r="S5" s="66"/>
    </row>
    <row r="6" spans="2:19" ht="29.25" customHeight="1" x14ac:dyDescent="0.25">
      <c r="B6" s="3" t="s">
        <v>199</v>
      </c>
      <c r="C6" s="3" t="s">
        <v>46</v>
      </c>
      <c r="D6" s="3" t="s">
        <v>46</v>
      </c>
      <c r="E6" s="3" t="s">
        <v>46</v>
      </c>
      <c r="F6" s="3" t="s">
        <v>47</v>
      </c>
      <c r="G6" s="3" t="s">
        <v>59</v>
      </c>
      <c r="H6" s="3"/>
      <c r="I6" s="3"/>
      <c r="J6" s="3"/>
      <c r="K6" s="5" t="s">
        <v>212</v>
      </c>
      <c r="L6" s="4" t="str">
        <f t="shared" si="0"/>
        <v>A-01-01-01-001-004---</v>
      </c>
      <c r="M6" s="4"/>
      <c r="N6" s="7"/>
      <c r="O6" s="21" t="s">
        <v>478</v>
      </c>
      <c r="P6" s="19">
        <v>0</v>
      </c>
      <c r="Q6" s="7"/>
      <c r="R6" s="66" t="s">
        <v>311</v>
      </c>
      <c r="S6" s="66"/>
    </row>
    <row r="7" spans="2:19" ht="29.25" customHeight="1" x14ac:dyDescent="0.25">
      <c r="B7" s="3" t="s">
        <v>199</v>
      </c>
      <c r="C7" s="3" t="s">
        <v>46</v>
      </c>
      <c r="D7" s="3" t="s">
        <v>46</v>
      </c>
      <c r="E7" s="3" t="s">
        <v>46</v>
      </c>
      <c r="F7" s="3" t="s">
        <v>47</v>
      </c>
      <c r="G7" s="3" t="s">
        <v>60</v>
      </c>
      <c r="H7" s="3"/>
      <c r="I7" s="3"/>
      <c r="J7" s="3"/>
      <c r="K7" s="5" t="s">
        <v>213</v>
      </c>
      <c r="L7" s="4" t="str">
        <f t="shared" si="0"/>
        <v>A-01-01-01-001-005---</v>
      </c>
      <c r="M7" s="4"/>
      <c r="N7" s="7"/>
      <c r="O7" s="21" t="s">
        <v>478</v>
      </c>
      <c r="P7" s="19">
        <v>0</v>
      </c>
      <c r="Q7" s="7"/>
      <c r="R7" s="66" t="s">
        <v>312</v>
      </c>
      <c r="S7" s="66"/>
    </row>
    <row r="8" spans="2:19" ht="29.25" customHeight="1" x14ac:dyDescent="0.25">
      <c r="B8" s="3" t="s">
        <v>199</v>
      </c>
      <c r="C8" s="3" t="s">
        <v>46</v>
      </c>
      <c r="D8" s="3" t="s">
        <v>46</v>
      </c>
      <c r="E8" s="3" t="s">
        <v>46</v>
      </c>
      <c r="F8" s="3" t="s">
        <v>47</v>
      </c>
      <c r="G8" s="3" t="s">
        <v>61</v>
      </c>
      <c r="H8" s="3"/>
      <c r="I8" s="3"/>
      <c r="J8" s="3"/>
      <c r="K8" s="5" t="s">
        <v>214</v>
      </c>
      <c r="L8" s="4" t="str">
        <f t="shared" si="0"/>
        <v>A-01-01-01-001-006---</v>
      </c>
      <c r="M8" s="4"/>
      <c r="N8" s="7"/>
      <c r="O8" s="21" t="s">
        <v>478</v>
      </c>
      <c r="P8" s="19">
        <v>0</v>
      </c>
      <c r="Q8" s="7"/>
      <c r="R8" s="66" t="s">
        <v>313</v>
      </c>
      <c r="S8" s="66"/>
    </row>
    <row r="9" spans="2:19" ht="29.25" customHeight="1" x14ac:dyDescent="0.25">
      <c r="B9" s="3" t="s">
        <v>199</v>
      </c>
      <c r="C9" s="3" t="s">
        <v>46</v>
      </c>
      <c r="D9" s="3" t="s">
        <v>46</v>
      </c>
      <c r="E9" s="3" t="s">
        <v>46</v>
      </c>
      <c r="F9" s="3" t="s">
        <v>47</v>
      </c>
      <c r="G9" s="3" t="s">
        <v>62</v>
      </c>
      <c r="H9" s="3"/>
      <c r="I9" s="3"/>
      <c r="J9" s="3"/>
      <c r="K9" s="5" t="s">
        <v>215</v>
      </c>
      <c r="L9" s="4" t="str">
        <f t="shared" si="0"/>
        <v>A-01-01-01-001-007---</v>
      </c>
      <c r="M9" s="4"/>
      <c r="N9" s="7"/>
      <c r="O9" s="21" t="s">
        <v>478</v>
      </c>
      <c r="P9" s="19">
        <v>0</v>
      </c>
      <c r="Q9" s="7"/>
      <c r="R9" s="66" t="s">
        <v>288</v>
      </c>
      <c r="S9" s="66"/>
    </row>
    <row r="10" spans="2:19" ht="29.25" customHeight="1" x14ac:dyDescent="0.25">
      <c r="B10" s="3" t="s">
        <v>199</v>
      </c>
      <c r="C10" s="3" t="s">
        <v>46</v>
      </c>
      <c r="D10" s="3" t="s">
        <v>46</v>
      </c>
      <c r="E10" s="3" t="s">
        <v>46</v>
      </c>
      <c r="F10" s="3" t="s">
        <v>47</v>
      </c>
      <c r="G10" s="3" t="s">
        <v>63</v>
      </c>
      <c r="H10" s="3"/>
      <c r="I10" s="3"/>
      <c r="J10" s="3"/>
      <c r="K10" s="5" t="s">
        <v>216</v>
      </c>
      <c r="L10" s="4" t="str">
        <f t="shared" si="0"/>
        <v>A-01-01-01-001-008---</v>
      </c>
      <c r="M10" s="4"/>
      <c r="N10" s="7"/>
      <c r="O10" s="21" t="s">
        <v>478</v>
      </c>
      <c r="P10" s="19">
        <v>0</v>
      </c>
      <c r="Q10" s="7"/>
      <c r="R10" s="66" t="s">
        <v>289</v>
      </c>
      <c r="S10" s="66"/>
    </row>
    <row r="11" spans="2:19" ht="29.25" customHeight="1" x14ac:dyDescent="0.25">
      <c r="B11" s="3" t="s">
        <v>199</v>
      </c>
      <c r="C11" s="3" t="s">
        <v>46</v>
      </c>
      <c r="D11" s="3" t="s">
        <v>46</v>
      </c>
      <c r="E11" s="3" t="s">
        <v>46</v>
      </c>
      <c r="F11" s="3" t="s">
        <v>47</v>
      </c>
      <c r="G11" s="3" t="s">
        <v>82</v>
      </c>
      <c r="H11" s="3"/>
      <c r="I11" s="3"/>
      <c r="J11" s="3"/>
      <c r="K11" s="5" t="s">
        <v>217</v>
      </c>
      <c r="L11" s="4" t="str">
        <f t="shared" si="0"/>
        <v>A-01-01-01-001-009---</v>
      </c>
      <c r="M11" s="4"/>
      <c r="N11" s="7"/>
      <c r="O11" s="21" t="s">
        <v>478</v>
      </c>
      <c r="P11" s="19">
        <v>0</v>
      </c>
      <c r="Q11" s="7"/>
      <c r="R11" s="66" t="s">
        <v>290</v>
      </c>
      <c r="S11" s="66"/>
    </row>
    <row r="12" spans="2:19" ht="29.25" customHeight="1" x14ac:dyDescent="0.25">
      <c r="B12" s="3" t="s">
        <v>199</v>
      </c>
      <c r="C12" s="3" t="s">
        <v>46</v>
      </c>
      <c r="D12" s="3" t="s">
        <v>46</v>
      </c>
      <c r="E12" s="3" t="s">
        <v>46</v>
      </c>
      <c r="F12" s="3" t="s">
        <v>47</v>
      </c>
      <c r="G12" s="3" t="s">
        <v>86</v>
      </c>
      <c r="H12" s="3"/>
      <c r="I12" s="3"/>
      <c r="J12" s="3"/>
      <c r="K12" s="5" t="s">
        <v>218</v>
      </c>
      <c r="L12" s="4" t="str">
        <f t="shared" si="0"/>
        <v>A-01-01-01-001-010---</v>
      </c>
      <c r="M12" s="4"/>
      <c r="N12" s="7"/>
      <c r="O12" s="21" t="s">
        <v>478</v>
      </c>
      <c r="P12" s="19">
        <v>0</v>
      </c>
      <c r="Q12" s="7"/>
      <c r="R12" s="66" t="s">
        <v>291</v>
      </c>
      <c r="S12" s="66"/>
    </row>
    <row r="13" spans="2:19" ht="29.25" customHeight="1" x14ac:dyDescent="0.25">
      <c r="B13" s="3" t="s">
        <v>199</v>
      </c>
      <c r="C13" s="3" t="s">
        <v>46</v>
      </c>
      <c r="D13" s="3" t="s">
        <v>46</v>
      </c>
      <c r="E13" s="3" t="s">
        <v>46</v>
      </c>
      <c r="F13" s="3" t="s">
        <v>47</v>
      </c>
      <c r="G13" s="3" t="s">
        <v>201</v>
      </c>
      <c r="H13" s="3"/>
      <c r="I13" s="3"/>
      <c r="J13" s="3"/>
      <c r="K13" s="5" t="s">
        <v>493</v>
      </c>
      <c r="L13" s="4" t="str">
        <f t="shared" si="0"/>
        <v>A-01-01-01-001-011---</v>
      </c>
      <c r="M13" s="4"/>
      <c r="N13" s="7"/>
      <c r="O13" s="21" t="s">
        <v>344</v>
      </c>
      <c r="P13" s="19">
        <v>0</v>
      </c>
      <c r="Q13" s="7"/>
      <c r="R13" s="66" t="s">
        <v>314</v>
      </c>
      <c r="S13" s="66" t="s">
        <v>315</v>
      </c>
    </row>
    <row r="14" spans="2:19" ht="29.25" customHeight="1" x14ac:dyDescent="0.25">
      <c r="B14" s="3" t="s">
        <v>199</v>
      </c>
      <c r="C14" s="3" t="s">
        <v>46</v>
      </c>
      <c r="D14" s="3" t="s">
        <v>46</v>
      </c>
      <c r="E14" s="3" t="s">
        <v>45</v>
      </c>
      <c r="F14" s="3" t="s">
        <v>47</v>
      </c>
      <c r="G14" s="3"/>
      <c r="H14" s="3"/>
      <c r="I14" s="3"/>
      <c r="J14" s="3"/>
      <c r="K14" s="5" t="s">
        <v>219</v>
      </c>
      <c r="L14" s="4" t="str">
        <f t="shared" si="0"/>
        <v>A-01-01-02-001----</v>
      </c>
      <c r="M14" s="4"/>
      <c r="N14" s="7"/>
      <c r="O14" s="21" t="s">
        <v>478</v>
      </c>
      <c r="P14" s="19">
        <v>0</v>
      </c>
      <c r="Q14" s="7"/>
      <c r="R14" s="66" t="s">
        <v>292</v>
      </c>
      <c r="S14" s="66" t="s">
        <v>293</v>
      </c>
    </row>
    <row r="15" spans="2:19" ht="29.25" customHeight="1" x14ac:dyDescent="0.25">
      <c r="B15" s="3" t="s">
        <v>199</v>
      </c>
      <c r="C15" s="3" t="s">
        <v>46</v>
      </c>
      <c r="D15" s="3" t="s">
        <v>46</v>
      </c>
      <c r="E15" s="3" t="s">
        <v>45</v>
      </c>
      <c r="F15" s="3" t="s">
        <v>55</v>
      </c>
      <c r="G15" s="3"/>
      <c r="H15" s="3"/>
      <c r="I15" s="3"/>
      <c r="J15" s="3"/>
      <c r="K15" s="5" t="s">
        <v>220</v>
      </c>
      <c r="L15" s="4" t="str">
        <f t="shared" si="0"/>
        <v>A-01-01-02-002----</v>
      </c>
      <c r="M15" s="4"/>
      <c r="N15" s="7"/>
      <c r="O15" s="21" t="s">
        <v>478</v>
      </c>
      <c r="P15" s="19">
        <v>0</v>
      </c>
      <c r="Q15" s="7"/>
      <c r="R15" s="66" t="s">
        <v>294</v>
      </c>
      <c r="S15" s="66"/>
    </row>
    <row r="16" spans="2:19" ht="29.25" customHeight="1" x14ac:dyDescent="0.25">
      <c r="B16" s="3" t="s">
        <v>199</v>
      </c>
      <c r="C16" s="3" t="s">
        <v>46</v>
      </c>
      <c r="D16" s="3" t="s">
        <v>46</v>
      </c>
      <c r="E16" s="3" t="s">
        <v>45</v>
      </c>
      <c r="F16" s="3" t="s">
        <v>58</v>
      </c>
      <c r="G16" s="3"/>
      <c r="H16" s="3"/>
      <c r="I16" s="3"/>
      <c r="J16" s="3"/>
      <c r="K16" s="5" t="s">
        <v>221</v>
      </c>
      <c r="L16" s="4" t="str">
        <f t="shared" si="0"/>
        <v>A-01-01-02-003----</v>
      </c>
      <c r="M16" s="4"/>
      <c r="N16" s="7"/>
      <c r="O16" s="21" t="s">
        <v>478</v>
      </c>
      <c r="P16" s="19">
        <v>0</v>
      </c>
      <c r="Q16" s="7"/>
      <c r="R16" s="66" t="s">
        <v>316</v>
      </c>
      <c r="S16" s="66"/>
    </row>
    <row r="17" spans="2:19" ht="29.25" customHeight="1" x14ac:dyDescent="0.25">
      <c r="B17" s="3" t="s">
        <v>199</v>
      </c>
      <c r="C17" s="3" t="s">
        <v>46</v>
      </c>
      <c r="D17" s="3" t="s">
        <v>46</v>
      </c>
      <c r="E17" s="3" t="s">
        <v>45</v>
      </c>
      <c r="F17" s="3" t="s">
        <v>59</v>
      </c>
      <c r="G17" s="3"/>
      <c r="H17" s="3"/>
      <c r="I17" s="3"/>
      <c r="J17" s="3"/>
      <c r="K17" s="5" t="s">
        <v>222</v>
      </c>
      <c r="L17" s="4" t="str">
        <f t="shared" si="0"/>
        <v>A-01-01-02-004----</v>
      </c>
      <c r="M17" s="4"/>
      <c r="N17" s="7"/>
      <c r="O17" s="21" t="s">
        <v>478</v>
      </c>
      <c r="P17" s="19">
        <v>0</v>
      </c>
      <c r="Q17" s="7"/>
      <c r="R17" s="66" t="s">
        <v>295</v>
      </c>
      <c r="S17" s="66"/>
    </row>
    <row r="18" spans="2:19" ht="29.25" customHeight="1" x14ac:dyDescent="0.25">
      <c r="B18" s="3" t="s">
        <v>199</v>
      </c>
      <c r="C18" s="3" t="s">
        <v>46</v>
      </c>
      <c r="D18" s="3" t="s">
        <v>46</v>
      </c>
      <c r="E18" s="3" t="s">
        <v>45</v>
      </c>
      <c r="F18" s="3" t="s">
        <v>60</v>
      </c>
      <c r="G18" s="3"/>
      <c r="H18" s="3"/>
      <c r="I18" s="3"/>
      <c r="J18" s="3"/>
      <c r="K18" s="5" t="s">
        <v>223</v>
      </c>
      <c r="L18" s="4" t="str">
        <f t="shared" si="0"/>
        <v>A-01-01-02-005----</v>
      </c>
      <c r="M18" s="4"/>
      <c r="N18" s="7"/>
      <c r="O18" s="21" t="s">
        <v>478</v>
      </c>
      <c r="P18" s="19">
        <v>0</v>
      </c>
      <c r="Q18" s="7"/>
      <c r="R18" s="66" t="s">
        <v>296</v>
      </c>
      <c r="S18" s="66"/>
    </row>
    <row r="19" spans="2:19" ht="29.25" customHeight="1" x14ac:dyDescent="0.25">
      <c r="B19" s="3" t="s">
        <v>199</v>
      </c>
      <c r="C19" s="3" t="s">
        <v>46</v>
      </c>
      <c r="D19" s="3" t="s">
        <v>46</v>
      </c>
      <c r="E19" s="3" t="s">
        <v>45</v>
      </c>
      <c r="F19" s="3" t="s">
        <v>61</v>
      </c>
      <c r="G19" s="3"/>
      <c r="H19" s="3"/>
      <c r="I19" s="3"/>
      <c r="J19" s="3"/>
      <c r="K19" s="5" t="s">
        <v>224</v>
      </c>
      <c r="L19" s="4" t="str">
        <f t="shared" si="0"/>
        <v>A-01-01-02-006----</v>
      </c>
      <c r="M19" s="4"/>
      <c r="N19" s="7"/>
      <c r="O19" s="21" t="s">
        <v>478</v>
      </c>
      <c r="P19" s="19">
        <v>0</v>
      </c>
      <c r="Q19" s="7"/>
      <c r="R19" s="66" t="s">
        <v>297</v>
      </c>
      <c r="S19" s="66"/>
    </row>
    <row r="20" spans="2:19" ht="29.25" customHeight="1" x14ac:dyDescent="0.25">
      <c r="B20" s="3" t="s">
        <v>199</v>
      </c>
      <c r="C20" s="3" t="s">
        <v>46</v>
      </c>
      <c r="D20" s="3" t="s">
        <v>46</v>
      </c>
      <c r="E20" s="3" t="s">
        <v>45</v>
      </c>
      <c r="F20" s="3" t="s">
        <v>62</v>
      </c>
      <c r="G20" s="3"/>
      <c r="H20" s="3"/>
      <c r="I20" s="3"/>
      <c r="J20" s="3"/>
      <c r="K20" s="5" t="s">
        <v>225</v>
      </c>
      <c r="L20" s="4" t="str">
        <f t="shared" si="0"/>
        <v>A-01-01-02-007----</v>
      </c>
      <c r="M20" s="4"/>
      <c r="N20" s="7"/>
      <c r="O20" s="21" t="s">
        <v>478</v>
      </c>
      <c r="P20" s="19">
        <v>0</v>
      </c>
      <c r="Q20" s="7"/>
      <c r="R20" s="66" t="s">
        <v>298</v>
      </c>
      <c r="S20" s="66"/>
    </row>
    <row r="21" spans="2:19" ht="29.25" customHeight="1" x14ac:dyDescent="0.25">
      <c r="B21" s="3" t="s">
        <v>199</v>
      </c>
      <c r="C21" s="3" t="s">
        <v>46</v>
      </c>
      <c r="D21" s="3" t="s">
        <v>46</v>
      </c>
      <c r="E21" s="3" t="s">
        <v>45</v>
      </c>
      <c r="F21" s="3" t="s">
        <v>63</v>
      </c>
      <c r="G21" s="3"/>
      <c r="H21" s="3"/>
      <c r="I21" s="3"/>
      <c r="J21" s="3"/>
      <c r="K21" s="5" t="s">
        <v>226</v>
      </c>
      <c r="L21" s="4" t="str">
        <f t="shared" si="0"/>
        <v>A-01-01-02-008----</v>
      </c>
      <c r="M21" s="4"/>
      <c r="N21" s="7"/>
      <c r="O21" s="21" t="s">
        <v>478</v>
      </c>
      <c r="P21" s="19">
        <v>0</v>
      </c>
      <c r="Q21" s="7"/>
      <c r="R21" s="66" t="s">
        <v>299</v>
      </c>
      <c r="S21" s="66"/>
    </row>
    <row r="22" spans="2:19" ht="29.25" customHeight="1" x14ac:dyDescent="0.25">
      <c r="B22" s="3" t="s">
        <v>199</v>
      </c>
      <c r="C22" s="3" t="s">
        <v>46</v>
      </c>
      <c r="D22" s="3" t="s">
        <v>46</v>
      </c>
      <c r="E22" s="3" t="s">
        <v>45</v>
      </c>
      <c r="F22" s="3" t="s">
        <v>82</v>
      </c>
      <c r="G22" s="3"/>
      <c r="H22" s="3"/>
      <c r="I22" s="3"/>
      <c r="J22" s="3"/>
      <c r="K22" s="5" t="s">
        <v>227</v>
      </c>
      <c r="L22" s="4" t="str">
        <f t="shared" si="0"/>
        <v>A-01-01-02-009----</v>
      </c>
      <c r="M22" s="4"/>
      <c r="N22" s="7"/>
      <c r="O22" s="21" t="s">
        <v>478</v>
      </c>
      <c r="P22" s="19">
        <v>0</v>
      </c>
      <c r="Q22" s="7"/>
      <c r="R22" s="66" t="s">
        <v>300</v>
      </c>
      <c r="S22" s="66"/>
    </row>
    <row r="23" spans="2:19" ht="29.25" customHeight="1" x14ac:dyDescent="0.25">
      <c r="B23" s="3" t="s">
        <v>199</v>
      </c>
      <c r="C23" s="3" t="s">
        <v>46</v>
      </c>
      <c r="D23" s="3" t="s">
        <v>46</v>
      </c>
      <c r="E23" s="3" t="s">
        <v>48</v>
      </c>
      <c r="F23" s="3" t="s">
        <v>47</v>
      </c>
      <c r="G23" s="3" t="s">
        <v>47</v>
      </c>
      <c r="H23" s="3"/>
      <c r="I23" s="3"/>
      <c r="J23" s="3"/>
      <c r="K23" s="5" t="s">
        <v>228</v>
      </c>
      <c r="L23" s="4" t="str">
        <f t="shared" si="0"/>
        <v>A-01-01-03-001-001---</v>
      </c>
      <c r="M23" s="4"/>
      <c r="N23" s="7"/>
      <c r="O23" s="21" t="s">
        <v>478</v>
      </c>
      <c r="P23" s="19">
        <v>0</v>
      </c>
      <c r="Q23" s="7"/>
      <c r="R23" s="66" t="s">
        <v>308</v>
      </c>
      <c r="S23" s="66"/>
    </row>
    <row r="24" spans="2:19" ht="29.25" customHeight="1" x14ac:dyDescent="0.25">
      <c r="B24" s="3" t="s">
        <v>199</v>
      </c>
      <c r="C24" s="3" t="s">
        <v>46</v>
      </c>
      <c r="D24" s="3" t="s">
        <v>46</v>
      </c>
      <c r="E24" s="3" t="s">
        <v>48</v>
      </c>
      <c r="F24" s="3" t="s">
        <v>47</v>
      </c>
      <c r="G24" s="3" t="s">
        <v>55</v>
      </c>
      <c r="H24" s="3"/>
      <c r="I24" s="3"/>
      <c r="J24" s="3"/>
      <c r="K24" s="5" t="s">
        <v>229</v>
      </c>
      <c r="L24" s="4" t="str">
        <f t="shared" si="0"/>
        <v>A-01-01-03-001-002---</v>
      </c>
      <c r="M24" s="4"/>
      <c r="N24" s="7"/>
      <c r="O24" s="21" t="s">
        <v>478</v>
      </c>
      <c r="P24" s="19">
        <v>0</v>
      </c>
      <c r="Q24" s="7"/>
      <c r="R24" s="66" t="s">
        <v>301</v>
      </c>
      <c r="S24" s="66"/>
    </row>
    <row r="25" spans="2:19" ht="29.25" customHeight="1" x14ac:dyDescent="0.25">
      <c r="B25" s="3" t="s">
        <v>199</v>
      </c>
      <c r="C25" s="3" t="s">
        <v>46</v>
      </c>
      <c r="D25" s="3" t="s">
        <v>46</v>
      </c>
      <c r="E25" s="3" t="s">
        <v>48</v>
      </c>
      <c r="F25" s="3" t="s">
        <v>47</v>
      </c>
      <c r="G25" s="3" t="s">
        <v>58</v>
      </c>
      <c r="H25" s="3"/>
      <c r="I25" s="3"/>
      <c r="J25" s="3"/>
      <c r="K25" s="5" t="s">
        <v>230</v>
      </c>
      <c r="L25" s="4" t="str">
        <f t="shared" si="0"/>
        <v>A-01-01-03-001-003---</v>
      </c>
      <c r="M25" s="4"/>
      <c r="N25" s="7"/>
      <c r="O25" s="21" t="s">
        <v>478</v>
      </c>
      <c r="P25" s="19">
        <v>0</v>
      </c>
      <c r="Q25" s="7"/>
      <c r="R25" s="66" t="s">
        <v>302</v>
      </c>
      <c r="S25" s="66"/>
    </row>
    <row r="26" spans="2:19" ht="29.25" customHeight="1" x14ac:dyDescent="0.25">
      <c r="B26" s="3" t="s">
        <v>199</v>
      </c>
      <c r="C26" s="3" t="s">
        <v>46</v>
      </c>
      <c r="D26" s="3" t="s">
        <v>46</v>
      </c>
      <c r="E26" s="3" t="s">
        <v>48</v>
      </c>
      <c r="F26" s="3" t="s">
        <v>55</v>
      </c>
      <c r="G26" s="3"/>
      <c r="H26" s="3"/>
      <c r="I26" s="3"/>
      <c r="J26" s="3"/>
      <c r="K26" s="5" t="s">
        <v>231</v>
      </c>
      <c r="L26" s="4" t="str">
        <f t="shared" si="0"/>
        <v>A-01-01-03-002----</v>
      </c>
      <c r="M26" s="4"/>
      <c r="N26" s="7"/>
      <c r="O26" s="21" t="s">
        <v>478</v>
      </c>
      <c r="P26" s="19">
        <v>0</v>
      </c>
      <c r="Q26" s="7"/>
      <c r="R26" s="66" t="s">
        <v>310</v>
      </c>
      <c r="S26" s="66"/>
    </row>
    <row r="27" spans="2:19" ht="29.25" customHeight="1" x14ac:dyDescent="0.25">
      <c r="B27" s="3" t="s">
        <v>199</v>
      </c>
      <c r="C27" s="3" t="s">
        <v>46</v>
      </c>
      <c r="D27" s="3" t="s">
        <v>46</v>
      </c>
      <c r="E27" s="3" t="s">
        <v>48</v>
      </c>
      <c r="F27" s="3" t="s">
        <v>60</v>
      </c>
      <c r="G27" s="3"/>
      <c r="H27" s="3"/>
      <c r="I27" s="3"/>
      <c r="J27" s="3"/>
      <c r="K27" s="5" t="s">
        <v>232</v>
      </c>
      <c r="L27" s="4" t="str">
        <f t="shared" si="0"/>
        <v>A-01-01-03-005----</v>
      </c>
      <c r="M27" s="4"/>
      <c r="N27" s="7"/>
      <c r="O27" s="21" t="s">
        <v>478</v>
      </c>
      <c r="P27" s="19">
        <v>0</v>
      </c>
      <c r="Q27" s="7"/>
      <c r="R27" s="66" t="s">
        <v>317</v>
      </c>
      <c r="S27" s="66"/>
    </row>
    <row r="28" spans="2:19" ht="29.25" customHeight="1" x14ac:dyDescent="0.25">
      <c r="B28" s="3" t="s">
        <v>199</v>
      </c>
      <c r="C28" s="3" t="s">
        <v>46</v>
      </c>
      <c r="D28" s="3" t="s">
        <v>46</v>
      </c>
      <c r="E28" s="3" t="s">
        <v>48</v>
      </c>
      <c r="F28" s="3" t="s">
        <v>62</v>
      </c>
      <c r="G28" s="3"/>
      <c r="H28" s="3"/>
      <c r="I28" s="3"/>
      <c r="J28" s="3"/>
      <c r="K28" s="5" t="s">
        <v>233</v>
      </c>
      <c r="L28" s="4" t="str">
        <f t="shared" si="0"/>
        <v>A-01-01-03-007----</v>
      </c>
      <c r="M28" s="4"/>
      <c r="N28" s="7"/>
      <c r="O28" s="21" t="s">
        <v>478</v>
      </c>
      <c r="P28" s="19">
        <v>0</v>
      </c>
      <c r="Q28" s="7"/>
      <c r="R28" s="66" t="s">
        <v>318</v>
      </c>
      <c r="S28" s="66"/>
    </row>
    <row r="29" spans="2:19" ht="29.25" customHeight="1" x14ac:dyDescent="0.25">
      <c r="B29" s="3" t="s">
        <v>199</v>
      </c>
      <c r="C29" s="3" t="s">
        <v>46</v>
      </c>
      <c r="D29" s="3" t="s">
        <v>46</v>
      </c>
      <c r="E29" s="3" t="s">
        <v>48</v>
      </c>
      <c r="F29" s="3" t="s">
        <v>202</v>
      </c>
      <c r="G29" s="3"/>
      <c r="H29" s="3"/>
      <c r="I29" s="3"/>
      <c r="J29" s="3"/>
      <c r="K29" s="5" t="s">
        <v>234</v>
      </c>
      <c r="L29" s="4" t="str">
        <f t="shared" si="0"/>
        <v>A-01-01-03-016----</v>
      </c>
      <c r="M29" s="4"/>
      <c r="N29" s="7"/>
      <c r="O29" s="21" t="s">
        <v>478</v>
      </c>
      <c r="P29" s="19">
        <v>0</v>
      </c>
      <c r="Q29" s="7"/>
      <c r="R29" s="66" t="s">
        <v>319</v>
      </c>
      <c r="S29" s="66"/>
    </row>
    <row r="30" spans="2:19" ht="29.25" customHeight="1" x14ac:dyDescent="0.25">
      <c r="B30" s="3" t="s">
        <v>199</v>
      </c>
      <c r="C30" s="3" t="s">
        <v>46</v>
      </c>
      <c r="D30" s="3" t="s">
        <v>46</v>
      </c>
      <c r="E30" s="3" t="s">
        <v>48</v>
      </c>
      <c r="F30" s="3" t="s">
        <v>203</v>
      </c>
      <c r="G30" s="3"/>
      <c r="H30" s="3"/>
      <c r="I30" s="3"/>
      <c r="J30" s="3"/>
      <c r="K30" s="5" t="s">
        <v>235</v>
      </c>
      <c r="L30" s="4" t="str">
        <f t="shared" si="0"/>
        <v>A-01-01-03-030----</v>
      </c>
      <c r="M30" s="4"/>
      <c r="N30" s="7"/>
      <c r="O30" s="21" t="s">
        <v>478</v>
      </c>
      <c r="P30" s="19">
        <v>0</v>
      </c>
      <c r="Q30" s="7"/>
      <c r="R30" s="66" t="s">
        <v>320</v>
      </c>
      <c r="S30" s="66"/>
    </row>
    <row r="31" spans="2:19" ht="29.25" customHeight="1" x14ac:dyDescent="0.25">
      <c r="B31" s="3" t="s">
        <v>199</v>
      </c>
      <c r="C31" s="3" t="s">
        <v>46</v>
      </c>
      <c r="D31" s="3" t="s">
        <v>46</v>
      </c>
      <c r="E31" s="3" t="s">
        <v>48</v>
      </c>
      <c r="F31" s="3" t="s">
        <v>204</v>
      </c>
      <c r="G31" s="3" t="s">
        <v>47</v>
      </c>
      <c r="H31" s="3"/>
      <c r="I31" s="3"/>
      <c r="J31" s="3"/>
      <c r="K31" s="5" t="s">
        <v>236</v>
      </c>
      <c r="L31" s="4" t="str">
        <f t="shared" si="0"/>
        <v>A-01-01-03-038-001---</v>
      </c>
      <c r="M31" s="4"/>
      <c r="N31" s="7"/>
      <c r="O31" s="21" t="s">
        <v>478</v>
      </c>
      <c r="P31" s="19">
        <v>0</v>
      </c>
      <c r="Q31" s="7"/>
      <c r="R31" s="66" t="s">
        <v>321</v>
      </c>
      <c r="S31" s="66"/>
    </row>
    <row r="32" spans="2:19" ht="29.25" customHeight="1" x14ac:dyDescent="0.25">
      <c r="B32" s="3" t="s">
        <v>199</v>
      </c>
      <c r="C32" s="3" t="s">
        <v>46</v>
      </c>
      <c r="D32" s="3" t="s">
        <v>46</v>
      </c>
      <c r="E32" s="3" t="s">
        <v>48</v>
      </c>
      <c r="F32" s="3" t="s">
        <v>204</v>
      </c>
      <c r="G32" s="3" t="s">
        <v>55</v>
      </c>
      <c r="H32" s="3"/>
      <c r="I32" s="3"/>
      <c r="J32" s="3"/>
      <c r="K32" s="5" t="s">
        <v>237</v>
      </c>
      <c r="L32" s="4" t="str">
        <f t="shared" si="0"/>
        <v>A-01-01-03-038-002---</v>
      </c>
      <c r="M32" s="4"/>
      <c r="N32" s="7"/>
      <c r="O32" s="21" t="s">
        <v>478</v>
      </c>
      <c r="P32" s="19">
        <v>0</v>
      </c>
      <c r="Q32" s="7"/>
      <c r="R32" s="66" t="s">
        <v>321</v>
      </c>
      <c r="S32" s="66"/>
    </row>
    <row r="33" spans="2:19" ht="29.25" customHeight="1" x14ac:dyDescent="0.25">
      <c r="B33" s="3" t="s">
        <v>199</v>
      </c>
      <c r="C33" s="3" t="s">
        <v>46</v>
      </c>
      <c r="D33" s="3" t="s">
        <v>46</v>
      </c>
      <c r="E33" s="3" t="s">
        <v>49</v>
      </c>
      <c r="F33" s="3" t="s">
        <v>47</v>
      </c>
      <c r="G33" s="3"/>
      <c r="H33" s="3"/>
      <c r="I33" s="3"/>
      <c r="J33" s="3"/>
      <c r="K33" s="5" t="s">
        <v>238</v>
      </c>
      <c r="L33" s="4" t="str">
        <f t="shared" si="0"/>
        <v>A-01-01-04-001----</v>
      </c>
      <c r="M33" s="4"/>
      <c r="N33" s="7"/>
      <c r="O33" s="21" t="s">
        <v>478</v>
      </c>
      <c r="P33" s="19">
        <v>0</v>
      </c>
      <c r="Q33" s="7"/>
      <c r="R33" s="66" t="s">
        <v>322</v>
      </c>
      <c r="S33" s="66"/>
    </row>
    <row r="34" spans="2:19" ht="29.25" customHeight="1" x14ac:dyDescent="0.25">
      <c r="B34" s="3" t="s">
        <v>199</v>
      </c>
      <c r="C34" s="3" t="s">
        <v>45</v>
      </c>
      <c r="D34" s="3" t="s">
        <v>46</v>
      </c>
      <c r="E34" s="3" t="s">
        <v>46</v>
      </c>
      <c r="F34" s="3" t="s">
        <v>58</v>
      </c>
      <c r="G34" s="3" t="s">
        <v>63</v>
      </c>
      <c r="H34" s="3" t="s">
        <v>46</v>
      </c>
      <c r="I34" s="3" t="s">
        <v>65</v>
      </c>
      <c r="J34" s="3"/>
      <c r="K34" s="5" t="s">
        <v>66</v>
      </c>
      <c r="L34" s="4" t="str">
        <f t="shared" si="0"/>
        <v>A-02-01-01-003-008-01-2-</v>
      </c>
      <c r="M34" s="4"/>
      <c r="N34" s="7"/>
      <c r="O34" s="21" t="s">
        <v>372</v>
      </c>
      <c r="P34" s="19">
        <v>0</v>
      </c>
      <c r="Q34" s="7"/>
      <c r="R34" s="66" t="s">
        <v>345</v>
      </c>
      <c r="S34" s="66"/>
    </row>
    <row r="35" spans="2:19" ht="29.25" customHeight="1" x14ac:dyDescent="0.25">
      <c r="B35" s="3" t="s">
        <v>199</v>
      </c>
      <c r="C35" s="3" t="s">
        <v>45</v>
      </c>
      <c r="D35" s="3" t="s">
        <v>46</v>
      </c>
      <c r="E35" s="3" t="s">
        <v>46</v>
      </c>
      <c r="F35" s="3" t="s">
        <v>58</v>
      </c>
      <c r="G35" s="3" t="s">
        <v>63</v>
      </c>
      <c r="H35" s="3" t="s">
        <v>46</v>
      </c>
      <c r="I35" s="3" t="s">
        <v>67</v>
      </c>
      <c r="J35" s="3"/>
      <c r="K35" s="5" t="s">
        <v>68</v>
      </c>
      <c r="L35" s="4" t="str">
        <f t="shared" si="0"/>
        <v>A-02-01-01-003-008-01-4-</v>
      </c>
      <c r="M35" s="4"/>
      <c r="N35" s="7"/>
      <c r="O35" s="21" t="s">
        <v>372</v>
      </c>
      <c r="P35" s="19">
        <v>0</v>
      </c>
      <c r="Q35" s="7"/>
      <c r="R35" s="66" t="s">
        <v>346</v>
      </c>
      <c r="S35" s="66" t="s">
        <v>345</v>
      </c>
    </row>
    <row r="36" spans="2:19" ht="29.25" customHeight="1" x14ac:dyDescent="0.25">
      <c r="B36" s="3" t="s">
        <v>199</v>
      </c>
      <c r="C36" s="3" t="s">
        <v>45</v>
      </c>
      <c r="D36" s="3" t="s">
        <v>46</v>
      </c>
      <c r="E36" s="3" t="s">
        <v>46</v>
      </c>
      <c r="F36" s="3" t="s">
        <v>59</v>
      </c>
      <c r="G36" s="3" t="s">
        <v>58</v>
      </c>
      <c r="H36" s="3" t="s">
        <v>45</v>
      </c>
      <c r="I36" s="3"/>
      <c r="J36" s="3"/>
      <c r="K36" s="5" t="s">
        <v>71</v>
      </c>
      <c r="L36" s="4" t="str">
        <f t="shared" si="0"/>
        <v>A-02-01-01-004-003-02--</v>
      </c>
      <c r="M36" s="4"/>
      <c r="N36" s="7"/>
      <c r="O36" s="21" t="s">
        <v>371</v>
      </c>
      <c r="P36" s="19">
        <v>0</v>
      </c>
      <c r="Q36" s="7"/>
      <c r="R36" s="66" t="s">
        <v>348</v>
      </c>
      <c r="S36" s="66"/>
    </row>
    <row r="37" spans="2:19" ht="29.25" customHeight="1" x14ac:dyDescent="0.25">
      <c r="B37" s="3" t="s">
        <v>199</v>
      </c>
      <c r="C37" s="3" t="s">
        <v>45</v>
      </c>
      <c r="D37" s="3" t="s">
        <v>46</v>
      </c>
      <c r="E37" s="3" t="s">
        <v>46</v>
      </c>
      <c r="F37" s="3" t="s">
        <v>59</v>
      </c>
      <c r="G37" s="3" t="s">
        <v>58</v>
      </c>
      <c r="H37" s="3" t="s">
        <v>50</v>
      </c>
      <c r="I37" s="3"/>
      <c r="J37" s="3"/>
      <c r="K37" s="5" t="s">
        <v>72</v>
      </c>
      <c r="L37" s="4" t="str">
        <f t="shared" si="0"/>
        <v>A-02-01-01-004-003-05--</v>
      </c>
      <c r="M37" s="4"/>
      <c r="N37" s="7"/>
      <c r="O37" s="21" t="s">
        <v>370</v>
      </c>
      <c r="P37" s="19">
        <v>0</v>
      </c>
      <c r="Q37" s="7"/>
      <c r="R37" s="66" t="s">
        <v>347</v>
      </c>
      <c r="S37" s="66"/>
    </row>
    <row r="38" spans="2:19" ht="29.25" customHeight="1" x14ac:dyDescent="0.25">
      <c r="B38" s="3" t="s">
        <v>199</v>
      </c>
      <c r="C38" s="3" t="s">
        <v>45</v>
      </c>
      <c r="D38" s="3" t="s">
        <v>46</v>
      </c>
      <c r="E38" s="3" t="s">
        <v>46</v>
      </c>
      <c r="F38" s="3" t="s">
        <v>59</v>
      </c>
      <c r="G38" s="3" t="s">
        <v>58</v>
      </c>
      <c r="H38" s="3" t="s">
        <v>54</v>
      </c>
      <c r="I38" s="3"/>
      <c r="J38" s="3"/>
      <c r="K38" s="5" t="s">
        <v>73</v>
      </c>
      <c r="L38" s="4" t="str">
        <f t="shared" si="0"/>
        <v>A-02-01-01-004-003-09--</v>
      </c>
      <c r="M38" s="4"/>
      <c r="N38" s="7"/>
      <c r="O38" s="21" t="s">
        <v>436</v>
      </c>
      <c r="P38" s="19">
        <v>0</v>
      </c>
      <c r="Q38" s="7"/>
      <c r="R38" s="66" t="s">
        <v>347</v>
      </c>
      <c r="S38" s="66"/>
    </row>
    <row r="39" spans="2:19" ht="29.25" customHeight="1" x14ac:dyDescent="0.25">
      <c r="B39" s="3" t="s">
        <v>199</v>
      </c>
      <c r="C39" s="3" t="s">
        <v>45</v>
      </c>
      <c r="D39" s="3" t="s">
        <v>46</v>
      </c>
      <c r="E39" s="3" t="s">
        <v>46</v>
      </c>
      <c r="F39" s="3" t="s">
        <v>59</v>
      </c>
      <c r="G39" s="3" t="s">
        <v>60</v>
      </c>
      <c r="H39" s="3" t="s">
        <v>46</v>
      </c>
      <c r="I39" s="3"/>
      <c r="J39" s="3"/>
      <c r="K39" s="5" t="s">
        <v>76</v>
      </c>
      <c r="L39" s="4" t="str">
        <f t="shared" si="0"/>
        <v>A-02-01-01-004-005-01--</v>
      </c>
      <c r="M39" s="4"/>
      <c r="N39" s="7"/>
      <c r="O39" s="21" t="s">
        <v>441</v>
      </c>
      <c r="P39" s="19">
        <v>0</v>
      </c>
      <c r="Q39" s="7"/>
      <c r="R39" s="66" t="s">
        <v>349</v>
      </c>
      <c r="S39" s="66" t="s">
        <v>346</v>
      </c>
    </row>
    <row r="40" spans="2:19" ht="29.25" customHeight="1" x14ac:dyDescent="0.25">
      <c r="B40" s="3" t="s">
        <v>199</v>
      </c>
      <c r="C40" s="3" t="s">
        <v>45</v>
      </c>
      <c r="D40" s="3" t="s">
        <v>46</v>
      </c>
      <c r="E40" s="3" t="s">
        <v>46</v>
      </c>
      <c r="F40" s="3" t="s">
        <v>59</v>
      </c>
      <c r="G40" s="3" t="s">
        <v>60</v>
      </c>
      <c r="H40" s="3" t="s">
        <v>45</v>
      </c>
      <c r="I40" s="3"/>
      <c r="J40" s="3"/>
      <c r="K40" s="5" t="s">
        <v>77</v>
      </c>
      <c r="L40" s="4" t="str">
        <f t="shared" si="0"/>
        <v>A-02-01-01-004-005-02--</v>
      </c>
      <c r="M40" s="4"/>
      <c r="N40" s="7"/>
      <c r="O40" s="21" t="s">
        <v>437</v>
      </c>
      <c r="P40" s="19">
        <v>0</v>
      </c>
      <c r="Q40" s="7"/>
      <c r="R40" s="66" t="s">
        <v>350</v>
      </c>
      <c r="S40" s="66" t="s">
        <v>351</v>
      </c>
    </row>
    <row r="41" spans="2:19" ht="29.25" customHeight="1" x14ac:dyDescent="0.25">
      <c r="B41" s="3" t="s">
        <v>199</v>
      </c>
      <c r="C41" s="3" t="s">
        <v>45</v>
      </c>
      <c r="D41" s="3" t="s">
        <v>46</v>
      </c>
      <c r="E41" s="3" t="s">
        <v>46</v>
      </c>
      <c r="F41" s="3" t="s">
        <v>59</v>
      </c>
      <c r="G41" s="3" t="s">
        <v>61</v>
      </c>
      <c r="H41" s="3" t="s">
        <v>46</v>
      </c>
      <c r="I41" s="3"/>
      <c r="J41" s="3"/>
      <c r="K41" s="5" t="s">
        <v>78</v>
      </c>
      <c r="L41" s="4" t="str">
        <f t="shared" si="0"/>
        <v>A-02-01-01-004-006-01--</v>
      </c>
      <c r="M41" s="4"/>
      <c r="N41" s="7"/>
      <c r="O41" s="21" t="s">
        <v>438</v>
      </c>
      <c r="P41" s="19">
        <v>0</v>
      </c>
      <c r="Q41" s="7"/>
      <c r="R41" s="66" t="s">
        <v>347</v>
      </c>
      <c r="S41" s="66"/>
    </row>
    <row r="42" spans="2:19" ht="29.25" customHeight="1" x14ac:dyDescent="0.25">
      <c r="B42" s="3" t="s">
        <v>199</v>
      </c>
      <c r="C42" s="3" t="s">
        <v>45</v>
      </c>
      <c r="D42" s="3" t="s">
        <v>46</v>
      </c>
      <c r="E42" s="3" t="s">
        <v>46</v>
      </c>
      <c r="F42" s="3" t="s">
        <v>59</v>
      </c>
      <c r="G42" s="3" t="s">
        <v>61</v>
      </c>
      <c r="H42" s="3" t="s">
        <v>54</v>
      </c>
      <c r="I42" s="3"/>
      <c r="J42" s="3"/>
      <c r="K42" s="5" t="s">
        <v>79</v>
      </c>
      <c r="L42" s="4" t="str">
        <f t="shared" si="0"/>
        <v>A-02-01-01-004-006-09--</v>
      </c>
      <c r="M42" s="4"/>
      <c r="N42" s="7"/>
      <c r="O42" s="21" t="s">
        <v>438</v>
      </c>
      <c r="P42" s="19">
        <v>0</v>
      </c>
      <c r="Q42" s="7"/>
      <c r="R42" s="66" t="s">
        <v>347</v>
      </c>
      <c r="S42" s="66"/>
    </row>
    <row r="43" spans="2:19" ht="29.25" customHeight="1" x14ac:dyDescent="0.25">
      <c r="B43" s="3" t="s">
        <v>199</v>
      </c>
      <c r="C43" s="3" t="s">
        <v>45</v>
      </c>
      <c r="D43" s="3" t="s">
        <v>46</v>
      </c>
      <c r="E43" s="3" t="s">
        <v>46</v>
      </c>
      <c r="F43" s="3" t="s">
        <v>59</v>
      </c>
      <c r="G43" s="3" t="s">
        <v>62</v>
      </c>
      <c r="H43" s="3" t="s">
        <v>45</v>
      </c>
      <c r="I43" s="3"/>
      <c r="J43" s="3"/>
      <c r="K43" s="5" t="s">
        <v>80</v>
      </c>
      <c r="L43" s="4" t="str">
        <f t="shared" si="0"/>
        <v>A-02-01-01-004-007-02--</v>
      </c>
      <c r="M43" s="4"/>
      <c r="N43" s="7"/>
      <c r="O43" s="21" t="s">
        <v>438</v>
      </c>
      <c r="P43" s="19">
        <v>0</v>
      </c>
      <c r="Q43" s="7"/>
      <c r="R43" s="66" t="s">
        <v>352</v>
      </c>
      <c r="S43" s="66"/>
    </row>
    <row r="44" spans="2:19" ht="29.25" customHeight="1" x14ac:dyDescent="0.25">
      <c r="B44" s="3" t="s">
        <v>199</v>
      </c>
      <c r="C44" s="3" t="s">
        <v>45</v>
      </c>
      <c r="D44" s="3" t="s">
        <v>46</v>
      </c>
      <c r="E44" s="3" t="s">
        <v>46</v>
      </c>
      <c r="F44" s="3" t="s">
        <v>59</v>
      </c>
      <c r="G44" s="3" t="s">
        <v>62</v>
      </c>
      <c r="H44" s="3" t="s">
        <v>48</v>
      </c>
      <c r="I44" s="3"/>
      <c r="J44" s="3"/>
      <c r="K44" s="5" t="s">
        <v>81</v>
      </c>
      <c r="L44" s="4" t="str">
        <f t="shared" si="0"/>
        <v>A-02-01-01-004-007-03--</v>
      </c>
      <c r="M44" s="4"/>
      <c r="N44" s="7"/>
      <c r="O44" s="21" t="s">
        <v>438</v>
      </c>
      <c r="P44" s="19">
        <v>0</v>
      </c>
      <c r="Q44" s="7"/>
      <c r="R44" s="66" t="s">
        <v>352</v>
      </c>
      <c r="S44" s="66" t="s">
        <v>350</v>
      </c>
    </row>
    <row r="45" spans="2:19" ht="29.25" customHeight="1" x14ac:dyDescent="0.25">
      <c r="B45" s="3" t="s">
        <v>199</v>
      </c>
      <c r="C45" s="3" t="s">
        <v>45</v>
      </c>
      <c r="D45" s="3" t="s">
        <v>46</v>
      </c>
      <c r="E45" s="3" t="s">
        <v>46</v>
      </c>
      <c r="F45" s="3" t="s">
        <v>59</v>
      </c>
      <c r="G45" s="3" t="s">
        <v>82</v>
      </c>
      <c r="H45" s="3" t="s">
        <v>46</v>
      </c>
      <c r="I45" s="3"/>
      <c r="J45" s="3"/>
      <c r="K45" s="5" t="s">
        <v>83</v>
      </c>
      <c r="L45" s="4" t="str">
        <f t="shared" si="0"/>
        <v>A-02-01-01-004-009-01--</v>
      </c>
      <c r="M45" s="4"/>
      <c r="N45" s="7"/>
      <c r="O45" s="21" t="s">
        <v>438</v>
      </c>
      <c r="P45" s="19">
        <v>0</v>
      </c>
      <c r="Q45" s="7"/>
      <c r="R45" s="66" t="s">
        <v>353</v>
      </c>
      <c r="S45" s="66"/>
    </row>
    <row r="46" spans="2:19" ht="29.25" customHeight="1" x14ac:dyDescent="0.25">
      <c r="B46" s="3" t="s">
        <v>199</v>
      </c>
      <c r="C46" s="3" t="s">
        <v>45</v>
      </c>
      <c r="D46" s="3" t="s">
        <v>46</v>
      </c>
      <c r="E46" s="3" t="s">
        <v>46</v>
      </c>
      <c r="F46" s="3" t="s">
        <v>59</v>
      </c>
      <c r="G46" s="3" t="s">
        <v>82</v>
      </c>
      <c r="H46" s="3" t="s">
        <v>54</v>
      </c>
      <c r="I46" s="3" t="s">
        <v>64</v>
      </c>
      <c r="J46" s="3"/>
      <c r="K46" s="5" t="s">
        <v>84</v>
      </c>
      <c r="L46" s="4" t="str">
        <f t="shared" si="0"/>
        <v>A-02-01-01-004-009-09-1-</v>
      </c>
      <c r="M46" s="4"/>
      <c r="N46" s="7"/>
      <c r="O46" s="21" t="s">
        <v>438</v>
      </c>
      <c r="P46" s="19">
        <v>0</v>
      </c>
      <c r="Q46" s="7"/>
      <c r="R46" s="66" t="s">
        <v>353</v>
      </c>
      <c r="S46" s="66"/>
    </row>
    <row r="47" spans="2:19" ht="29.25" customHeight="1" x14ac:dyDescent="0.25">
      <c r="B47" s="3" t="s">
        <v>199</v>
      </c>
      <c r="C47" s="3" t="s">
        <v>45</v>
      </c>
      <c r="D47" s="3" t="s">
        <v>46</v>
      </c>
      <c r="E47" s="3" t="s">
        <v>46</v>
      </c>
      <c r="F47" s="3" t="s">
        <v>59</v>
      </c>
      <c r="G47" s="3" t="s">
        <v>82</v>
      </c>
      <c r="H47" s="3" t="s">
        <v>54</v>
      </c>
      <c r="I47" s="3" t="s">
        <v>67</v>
      </c>
      <c r="J47" s="3"/>
      <c r="K47" s="5" t="s">
        <v>85</v>
      </c>
      <c r="L47" s="4" t="str">
        <f t="shared" si="0"/>
        <v>A-02-01-01-004-009-09-4-</v>
      </c>
      <c r="M47" s="4"/>
      <c r="N47" s="7"/>
      <c r="O47" s="21" t="s">
        <v>438</v>
      </c>
      <c r="P47" s="19">
        <v>0</v>
      </c>
      <c r="Q47" s="7"/>
      <c r="R47" s="66" t="s">
        <v>354</v>
      </c>
      <c r="S47" s="66"/>
    </row>
    <row r="48" spans="2:19" ht="29.25" customHeight="1" x14ac:dyDescent="0.25">
      <c r="B48" s="3" t="s">
        <v>199</v>
      </c>
      <c r="C48" s="3" t="s">
        <v>45</v>
      </c>
      <c r="D48" s="3" t="s">
        <v>46</v>
      </c>
      <c r="E48" s="3" t="s">
        <v>46</v>
      </c>
      <c r="F48" s="3" t="s">
        <v>61</v>
      </c>
      <c r="G48" s="3" t="s">
        <v>55</v>
      </c>
      <c r="H48" s="3" t="s">
        <v>45</v>
      </c>
      <c r="I48" s="3" t="s">
        <v>34</v>
      </c>
      <c r="J48" s="3"/>
      <c r="K48" s="5" t="s">
        <v>87</v>
      </c>
      <c r="L48" s="4" t="str">
        <f t="shared" si="0"/>
        <v>A-02-01-01-006-002-02-3-</v>
      </c>
      <c r="M48" s="4"/>
      <c r="N48" s="7"/>
      <c r="O48" s="21" t="s">
        <v>438</v>
      </c>
      <c r="P48" s="19">
        <v>0</v>
      </c>
      <c r="Q48" s="7"/>
      <c r="R48" s="66" t="s">
        <v>355</v>
      </c>
      <c r="S48" s="66"/>
    </row>
    <row r="49" spans="2:20" ht="29.25" customHeight="1" x14ac:dyDescent="0.25">
      <c r="B49" s="3" t="s">
        <v>199</v>
      </c>
      <c r="C49" s="3" t="s">
        <v>45</v>
      </c>
      <c r="D49" s="3" t="s">
        <v>46</v>
      </c>
      <c r="E49" s="3" t="s">
        <v>46</v>
      </c>
      <c r="F49" s="3" t="s">
        <v>61</v>
      </c>
      <c r="G49" s="3" t="s">
        <v>55</v>
      </c>
      <c r="H49" s="3" t="s">
        <v>48</v>
      </c>
      <c r="I49" s="3" t="s">
        <v>64</v>
      </c>
      <c r="J49" s="3" t="s">
        <v>46</v>
      </c>
      <c r="K49" s="5" t="s">
        <v>88</v>
      </c>
      <c r="L49" s="4" t="str">
        <f t="shared" si="0"/>
        <v>A-02-01-01-006-002-03-1-01</v>
      </c>
      <c r="M49" s="4"/>
      <c r="N49" s="7"/>
      <c r="O49" s="21" t="s">
        <v>418</v>
      </c>
      <c r="P49" s="19">
        <v>0</v>
      </c>
      <c r="Q49" s="7"/>
      <c r="R49" s="66" t="s">
        <v>356</v>
      </c>
      <c r="S49" s="66"/>
    </row>
    <row r="50" spans="2:20" ht="29.25" customHeight="1" x14ac:dyDescent="0.25">
      <c r="B50" s="3" t="s">
        <v>199</v>
      </c>
      <c r="C50" s="3" t="s">
        <v>45</v>
      </c>
      <c r="D50" s="3" t="s">
        <v>46</v>
      </c>
      <c r="E50" s="3" t="s">
        <v>46</v>
      </c>
      <c r="F50" s="3" t="s">
        <v>61</v>
      </c>
      <c r="G50" s="3" t="s">
        <v>55</v>
      </c>
      <c r="H50" s="3" t="s">
        <v>48</v>
      </c>
      <c r="I50" s="3" t="s">
        <v>65</v>
      </c>
      <c r="J50" s="3" t="s">
        <v>45</v>
      </c>
      <c r="K50" s="5" t="s">
        <v>89</v>
      </c>
      <c r="L50" s="4" t="str">
        <f t="shared" si="0"/>
        <v>A-02-01-01-006-002-03-2-02</v>
      </c>
      <c r="M50" s="4"/>
      <c r="N50" s="7"/>
      <c r="O50" s="21" t="s">
        <v>418</v>
      </c>
      <c r="P50" s="19">
        <v>0</v>
      </c>
      <c r="Q50" s="7"/>
      <c r="R50" s="66" t="s">
        <v>322</v>
      </c>
      <c r="S50" s="66"/>
    </row>
    <row r="51" spans="2:20" ht="29.25" customHeight="1" x14ac:dyDescent="0.25">
      <c r="B51" s="3" t="s">
        <v>199</v>
      </c>
      <c r="C51" s="3" t="s">
        <v>45</v>
      </c>
      <c r="D51" s="3" t="s">
        <v>46</v>
      </c>
      <c r="E51" s="3" t="s">
        <v>46</v>
      </c>
      <c r="F51" s="3" t="s">
        <v>61</v>
      </c>
      <c r="G51" s="3" t="s">
        <v>55</v>
      </c>
      <c r="H51" s="3" t="s">
        <v>50</v>
      </c>
      <c r="I51" s="3"/>
      <c r="J51" s="3"/>
      <c r="K51" s="5" t="s">
        <v>90</v>
      </c>
      <c r="L51" s="4" t="str">
        <f t="shared" si="0"/>
        <v>A-02-01-01-006-002-05--</v>
      </c>
      <c r="M51" s="4"/>
      <c r="N51" s="7"/>
      <c r="O51" s="21" t="s">
        <v>418</v>
      </c>
      <c r="P51" s="19">
        <v>0</v>
      </c>
      <c r="Q51" s="7"/>
      <c r="R51" s="66" t="s">
        <v>355</v>
      </c>
      <c r="S51" s="66"/>
    </row>
    <row r="52" spans="2:20" ht="29.25" customHeight="1" x14ac:dyDescent="0.25">
      <c r="B52" s="3" t="s">
        <v>199</v>
      </c>
      <c r="C52" s="3" t="s">
        <v>45</v>
      </c>
      <c r="D52" s="3" t="s">
        <v>45</v>
      </c>
      <c r="E52" s="3" t="s">
        <v>46</v>
      </c>
      <c r="F52" s="3" t="s">
        <v>55</v>
      </c>
      <c r="G52" s="3" t="s">
        <v>62</v>
      </c>
      <c r="H52" s="3"/>
      <c r="I52" s="3"/>
      <c r="J52" s="3"/>
      <c r="K52" s="5" t="s">
        <v>92</v>
      </c>
      <c r="L52" s="4" t="str">
        <f t="shared" si="0"/>
        <v>A-02-02-01-002-007---</v>
      </c>
      <c r="M52" s="4"/>
      <c r="N52" s="7"/>
      <c r="O52" s="21" t="s">
        <v>369</v>
      </c>
      <c r="P52" s="19">
        <v>0</v>
      </c>
      <c r="Q52" s="7"/>
      <c r="R52" s="66" t="s">
        <v>358</v>
      </c>
      <c r="S52" s="66"/>
    </row>
    <row r="53" spans="2:20" ht="29.25" customHeight="1" x14ac:dyDescent="0.25">
      <c r="B53" s="3" t="s">
        <v>199</v>
      </c>
      <c r="C53" s="3" t="s">
        <v>45</v>
      </c>
      <c r="D53" s="3" t="s">
        <v>45</v>
      </c>
      <c r="E53" s="3" t="s">
        <v>46</v>
      </c>
      <c r="F53" s="3" t="s">
        <v>55</v>
      </c>
      <c r="G53" s="3" t="s">
        <v>63</v>
      </c>
      <c r="H53" s="3"/>
      <c r="I53" s="3"/>
      <c r="J53" s="3"/>
      <c r="K53" s="5" t="s">
        <v>93</v>
      </c>
      <c r="L53" s="4" t="str">
        <f t="shared" si="0"/>
        <v>A-02-02-01-002-008---</v>
      </c>
      <c r="M53" s="4"/>
      <c r="N53" s="7"/>
      <c r="O53" s="21" t="s">
        <v>480</v>
      </c>
      <c r="P53" s="19">
        <v>0</v>
      </c>
      <c r="Q53" s="7"/>
      <c r="R53" s="66" t="s">
        <v>357</v>
      </c>
      <c r="S53" s="66"/>
    </row>
    <row r="54" spans="2:20" ht="29.25" customHeight="1" x14ac:dyDescent="0.25">
      <c r="B54" s="3" t="s">
        <v>199</v>
      </c>
      <c r="C54" s="3" t="s">
        <v>45</v>
      </c>
      <c r="D54" s="3" t="s">
        <v>45</v>
      </c>
      <c r="E54" s="3" t="s">
        <v>46</v>
      </c>
      <c r="F54" s="3" t="s">
        <v>58</v>
      </c>
      <c r="G54" s="3" t="s">
        <v>55</v>
      </c>
      <c r="H54" s="3" t="s">
        <v>46</v>
      </c>
      <c r="I54" s="3"/>
      <c r="J54" s="3"/>
      <c r="K54" s="5" t="s">
        <v>94</v>
      </c>
      <c r="L54" s="4" t="str">
        <f t="shared" si="0"/>
        <v>A-02-02-01-003-002-01--</v>
      </c>
      <c r="M54" s="4"/>
      <c r="N54" s="7"/>
      <c r="O54" s="21" t="s">
        <v>368</v>
      </c>
      <c r="P54" s="19">
        <v>0</v>
      </c>
      <c r="Q54" s="7"/>
      <c r="R54" s="66" t="s">
        <v>359</v>
      </c>
      <c r="S54" s="66"/>
    </row>
    <row r="55" spans="2:20" ht="29.25" customHeight="1" x14ac:dyDescent="0.25">
      <c r="B55" s="3" t="s">
        <v>199</v>
      </c>
      <c r="C55" s="3" t="s">
        <v>45</v>
      </c>
      <c r="D55" s="3" t="s">
        <v>45</v>
      </c>
      <c r="E55" s="3" t="s">
        <v>46</v>
      </c>
      <c r="F55" s="3" t="s">
        <v>58</v>
      </c>
      <c r="G55" s="3" t="s">
        <v>55</v>
      </c>
      <c r="H55" s="3" t="s">
        <v>45</v>
      </c>
      <c r="I55" s="3"/>
      <c r="J55" s="3"/>
      <c r="K55" s="5" t="s">
        <v>95</v>
      </c>
      <c r="L55" s="4" t="str">
        <f t="shared" si="0"/>
        <v>A-02-02-01-003-002-02--</v>
      </c>
      <c r="M55" s="4"/>
      <c r="N55" s="7"/>
      <c r="O55" s="21" t="s">
        <v>439</v>
      </c>
      <c r="P55" s="19">
        <v>0</v>
      </c>
      <c r="Q55" s="7"/>
      <c r="R55" s="66" t="s">
        <v>360</v>
      </c>
      <c r="S55" s="66"/>
    </row>
    <row r="56" spans="2:20" ht="29.25" customHeight="1" x14ac:dyDescent="0.25">
      <c r="B56" s="3" t="s">
        <v>199</v>
      </c>
      <c r="C56" s="3" t="s">
        <v>45</v>
      </c>
      <c r="D56" s="3" t="s">
        <v>45</v>
      </c>
      <c r="E56" s="3" t="s">
        <v>46</v>
      </c>
      <c r="F56" s="3" t="s">
        <v>58</v>
      </c>
      <c r="G56" s="3" t="s">
        <v>55</v>
      </c>
      <c r="H56" s="3" t="s">
        <v>48</v>
      </c>
      <c r="I56" s="3"/>
      <c r="J56" s="3"/>
      <c r="K56" s="5" t="s">
        <v>96</v>
      </c>
      <c r="L56" s="4" t="str">
        <f t="shared" si="0"/>
        <v>A-02-02-01-003-002-03--</v>
      </c>
      <c r="M56" s="4"/>
      <c r="N56" s="7"/>
      <c r="O56" s="21" t="s">
        <v>426</v>
      </c>
      <c r="P56" s="19">
        <v>0</v>
      </c>
      <c r="Q56" s="7"/>
      <c r="R56" s="66" t="s">
        <v>361</v>
      </c>
      <c r="S56" s="66" t="s">
        <v>360</v>
      </c>
    </row>
    <row r="57" spans="2:20" ht="29.25" customHeight="1" x14ac:dyDescent="0.25">
      <c r="B57" s="3" t="s">
        <v>199</v>
      </c>
      <c r="C57" s="3" t="s">
        <v>45</v>
      </c>
      <c r="D57" s="3" t="s">
        <v>45</v>
      </c>
      <c r="E57" s="3" t="s">
        <v>46</v>
      </c>
      <c r="F57" s="3" t="s">
        <v>58</v>
      </c>
      <c r="G57" s="3" t="s">
        <v>55</v>
      </c>
      <c r="H57" s="3" t="s">
        <v>49</v>
      </c>
      <c r="I57" s="3"/>
      <c r="J57" s="3"/>
      <c r="K57" s="5" t="s">
        <v>97</v>
      </c>
      <c r="L57" s="4" t="str">
        <f t="shared" si="0"/>
        <v>A-02-02-01-003-002-04--</v>
      </c>
      <c r="M57" s="4"/>
      <c r="N57" s="7"/>
      <c r="O57" s="21" t="s">
        <v>367</v>
      </c>
      <c r="P57" s="19">
        <v>0</v>
      </c>
      <c r="Q57" s="7"/>
      <c r="R57" s="66" t="s">
        <v>361</v>
      </c>
      <c r="S57" s="66" t="s">
        <v>360</v>
      </c>
    </row>
    <row r="58" spans="2:20" ht="29.25" customHeight="1" x14ac:dyDescent="0.25">
      <c r="B58" s="3" t="s">
        <v>199</v>
      </c>
      <c r="C58" s="3" t="s">
        <v>45</v>
      </c>
      <c r="D58" s="3" t="s">
        <v>45</v>
      </c>
      <c r="E58" s="3" t="s">
        <v>46</v>
      </c>
      <c r="F58" s="3" t="s">
        <v>58</v>
      </c>
      <c r="G58" s="3" t="s">
        <v>58</v>
      </c>
      <c r="H58" s="3" t="s">
        <v>48</v>
      </c>
      <c r="I58" s="3"/>
      <c r="J58" s="3"/>
      <c r="K58" s="5" t="s">
        <v>98</v>
      </c>
      <c r="L58" s="4" t="str">
        <f t="shared" si="0"/>
        <v>A-02-02-01-003-003-03--</v>
      </c>
      <c r="M58" s="4"/>
      <c r="N58" s="7"/>
      <c r="O58" s="21" t="s">
        <v>481</v>
      </c>
      <c r="P58" s="19">
        <v>0</v>
      </c>
      <c r="Q58" s="7"/>
      <c r="R58" s="66" t="s">
        <v>362</v>
      </c>
      <c r="S58" s="66"/>
    </row>
    <row r="59" spans="2:20" ht="29.25" customHeight="1" x14ac:dyDescent="0.25">
      <c r="B59" s="3" t="s">
        <v>199</v>
      </c>
      <c r="C59" s="3" t="s">
        <v>45</v>
      </c>
      <c r="D59" s="3" t="s">
        <v>45</v>
      </c>
      <c r="E59" s="3" t="s">
        <v>46</v>
      </c>
      <c r="F59" s="3" t="s">
        <v>58</v>
      </c>
      <c r="G59" s="3" t="s">
        <v>61</v>
      </c>
      <c r="H59" s="3" t="s">
        <v>46</v>
      </c>
      <c r="I59" s="3"/>
      <c r="J59" s="3"/>
      <c r="K59" s="5" t="s">
        <v>99</v>
      </c>
      <c r="L59" s="4" t="str">
        <f t="shared" si="0"/>
        <v>A-02-02-01-003-006-01--</v>
      </c>
      <c r="M59" s="4"/>
      <c r="N59" s="7"/>
      <c r="O59" s="21" t="s">
        <v>440</v>
      </c>
      <c r="P59" s="19">
        <v>0</v>
      </c>
      <c r="Q59" s="7"/>
      <c r="R59" s="66" t="s">
        <v>363</v>
      </c>
      <c r="S59" s="66"/>
    </row>
    <row r="60" spans="2:20" ht="29.25" customHeight="1" x14ac:dyDescent="0.25">
      <c r="B60" s="3" t="s">
        <v>199</v>
      </c>
      <c r="C60" s="3" t="s">
        <v>45</v>
      </c>
      <c r="D60" s="3" t="s">
        <v>45</v>
      </c>
      <c r="E60" s="3" t="s">
        <v>46</v>
      </c>
      <c r="F60" s="3" t="s">
        <v>58</v>
      </c>
      <c r="G60" s="3" t="s">
        <v>63</v>
      </c>
      <c r="H60" s="3" t="s">
        <v>54</v>
      </c>
      <c r="I60" s="3"/>
      <c r="J60" s="3"/>
      <c r="K60" s="5" t="s">
        <v>100</v>
      </c>
      <c r="L60" s="4" t="str">
        <f t="shared" si="0"/>
        <v>A-02-02-01-003-008-09--</v>
      </c>
      <c r="M60" s="4"/>
      <c r="N60" s="7"/>
      <c r="O60" s="21" t="s">
        <v>366</v>
      </c>
      <c r="P60" s="19">
        <v>0</v>
      </c>
      <c r="Q60" s="7"/>
      <c r="R60" s="66" t="s">
        <v>359</v>
      </c>
      <c r="S60" s="66" t="s">
        <v>354</v>
      </c>
      <c r="T60" s="66" t="s">
        <v>364</v>
      </c>
    </row>
    <row r="61" spans="2:20" ht="29.25" customHeight="1" x14ac:dyDescent="0.25">
      <c r="B61" s="3" t="s">
        <v>199</v>
      </c>
      <c r="C61" s="3" t="s">
        <v>45</v>
      </c>
      <c r="D61" s="3" t="s">
        <v>45</v>
      </c>
      <c r="E61" s="3" t="s">
        <v>46</v>
      </c>
      <c r="F61" s="3" t="s">
        <v>59</v>
      </c>
      <c r="G61" s="3" t="s">
        <v>58</v>
      </c>
      <c r="H61" s="3" t="s">
        <v>54</v>
      </c>
      <c r="I61" s="3"/>
      <c r="J61" s="3"/>
      <c r="K61" s="5" t="s">
        <v>73</v>
      </c>
      <c r="L61" s="4" t="str">
        <f t="shared" si="0"/>
        <v>A-02-02-01-004-003-09--</v>
      </c>
      <c r="M61" s="4"/>
      <c r="N61" s="7"/>
      <c r="O61" s="21" t="s">
        <v>483</v>
      </c>
      <c r="P61" s="19">
        <v>0</v>
      </c>
      <c r="Q61" s="7"/>
      <c r="R61" s="66" t="s">
        <v>346</v>
      </c>
      <c r="S61" s="66" t="s">
        <v>349</v>
      </c>
      <c r="T61" s="66" t="s">
        <v>364</v>
      </c>
    </row>
    <row r="62" spans="2:20" ht="29.25" customHeight="1" x14ac:dyDescent="0.25">
      <c r="B62" s="3" t="s">
        <v>199</v>
      </c>
      <c r="C62" s="3" t="s">
        <v>45</v>
      </c>
      <c r="D62" s="3" t="s">
        <v>45</v>
      </c>
      <c r="E62" s="3" t="s">
        <v>46</v>
      </c>
      <c r="F62" s="3" t="s">
        <v>59</v>
      </c>
      <c r="G62" s="3" t="s">
        <v>59</v>
      </c>
      <c r="H62" s="3" t="s">
        <v>46</v>
      </c>
      <c r="I62" s="3"/>
      <c r="J62" s="3"/>
      <c r="K62" s="5" t="s">
        <v>74</v>
      </c>
      <c r="L62" s="4" t="str">
        <f t="shared" si="0"/>
        <v>A-02-02-01-004-004-01--</v>
      </c>
      <c r="M62" s="4"/>
      <c r="N62" s="7"/>
      <c r="O62" s="21" t="s">
        <v>477</v>
      </c>
      <c r="P62" s="19">
        <v>0</v>
      </c>
      <c r="Q62" s="7"/>
      <c r="R62" s="66" t="s">
        <v>365</v>
      </c>
      <c r="S62" s="66"/>
    </row>
    <row r="63" spans="2:20" ht="29.25" customHeight="1" x14ac:dyDescent="0.25">
      <c r="B63" s="3" t="s">
        <v>199</v>
      </c>
      <c r="C63" s="3" t="s">
        <v>45</v>
      </c>
      <c r="D63" s="3" t="s">
        <v>45</v>
      </c>
      <c r="E63" s="3" t="s">
        <v>46</v>
      </c>
      <c r="F63" s="3" t="s">
        <v>59</v>
      </c>
      <c r="G63" s="3" t="s">
        <v>59</v>
      </c>
      <c r="H63" s="3" t="s">
        <v>45</v>
      </c>
      <c r="I63" s="3"/>
      <c r="J63" s="3"/>
      <c r="K63" s="5" t="s">
        <v>75</v>
      </c>
      <c r="L63" s="4" t="str">
        <f t="shared" si="0"/>
        <v>A-02-02-01-004-004-02--</v>
      </c>
      <c r="M63" s="4"/>
      <c r="N63" s="7"/>
      <c r="O63" s="21" t="s">
        <v>373</v>
      </c>
      <c r="P63" s="19">
        <v>0</v>
      </c>
      <c r="Q63" s="7"/>
      <c r="R63" s="66" t="s">
        <v>364</v>
      </c>
      <c r="S63" s="66"/>
    </row>
    <row r="64" spans="2:20" ht="29.25" customHeight="1" x14ac:dyDescent="0.25">
      <c r="B64" s="3" t="s">
        <v>199</v>
      </c>
      <c r="C64" s="3" t="s">
        <v>45</v>
      </c>
      <c r="D64" s="3" t="s">
        <v>45</v>
      </c>
      <c r="E64" s="3" t="s">
        <v>46</v>
      </c>
      <c r="F64" s="3" t="s">
        <v>59</v>
      </c>
      <c r="G64" s="3" t="s">
        <v>60</v>
      </c>
      <c r="H64" s="3" t="s">
        <v>46</v>
      </c>
      <c r="I64" s="3"/>
      <c r="J64" s="3"/>
      <c r="K64" s="5" t="s">
        <v>76</v>
      </c>
      <c r="L64" s="4" t="str">
        <f t="shared" si="0"/>
        <v>A-02-02-01-004-005-01--</v>
      </c>
      <c r="M64" s="4"/>
      <c r="N64" s="7"/>
      <c r="O64" s="21" t="s">
        <v>484</v>
      </c>
      <c r="P64" s="19">
        <v>0</v>
      </c>
      <c r="Q64" s="7"/>
      <c r="R64" s="66" t="s">
        <v>349</v>
      </c>
      <c r="S64" s="66"/>
    </row>
    <row r="65" spans="2:19" ht="29.25" customHeight="1" x14ac:dyDescent="0.25">
      <c r="B65" s="3" t="s">
        <v>199</v>
      </c>
      <c r="C65" s="3" t="s">
        <v>45</v>
      </c>
      <c r="D65" s="3" t="s">
        <v>45</v>
      </c>
      <c r="E65" s="3" t="s">
        <v>46</v>
      </c>
      <c r="F65" s="3" t="s">
        <v>59</v>
      </c>
      <c r="G65" s="3" t="s">
        <v>60</v>
      </c>
      <c r="H65" s="3" t="s">
        <v>45</v>
      </c>
      <c r="I65" s="3"/>
      <c r="J65" s="3"/>
      <c r="K65" s="5" t="s">
        <v>77</v>
      </c>
      <c r="L65" s="4" t="str">
        <f t="shared" si="0"/>
        <v>A-02-02-01-004-005-02--</v>
      </c>
      <c r="M65" s="4"/>
      <c r="N65" s="7"/>
      <c r="O65" s="21" t="s">
        <v>374</v>
      </c>
      <c r="P65" s="19">
        <v>0</v>
      </c>
      <c r="Q65" s="7"/>
      <c r="R65" s="66" t="s">
        <v>351</v>
      </c>
      <c r="S65" s="66"/>
    </row>
    <row r="66" spans="2:19" ht="29.25" customHeight="1" x14ac:dyDescent="0.25">
      <c r="B66" s="3" t="s">
        <v>199</v>
      </c>
      <c r="C66" s="3" t="s">
        <v>45</v>
      </c>
      <c r="D66" s="3" t="s">
        <v>45</v>
      </c>
      <c r="E66" s="3" t="s">
        <v>46</v>
      </c>
      <c r="F66" s="3" t="s">
        <v>59</v>
      </c>
      <c r="G66" s="3" t="s">
        <v>62</v>
      </c>
      <c r="H66" s="3" t="s">
        <v>53</v>
      </c>
      <c r="I66" s="3"/>
      <c r="J66" s="3"/>
      <c r="K66" s="5" t="s">
        <v>88</v>
      </c>
      <c r="L66" s="4" t="str">
        <f t="shared" si="0"/>
        <v>A-02-02-01-004-007-08--</v>
      </c>
      <c r="M66" s="4"/>
      <c r="N66" s="7"/>
      <c r="O66" s="21" t="s">
        <v>482</v>
      </c>
      <c r="P66" s="19">
        <v>0</v>
      </c>
      <c r="Q66" s="7"/>
      <c r="R66" s="66" t="s">
        <v>356</v>
      </c>
      <c r="S66" s="66"/>
    </row>
    <row r="67" spans="2:19" ht="29.25" customHeight="1" x14ac:dyDescent="0.25">
      <c r="B67" s="3" t="s">
        <v>199</v>
      </c>
      <c r="C67" s="3" t="s">
        <v>45</v>
      </c>
      <c r="D67" s="3" t="s">
        <v>45</v>
      </c>
      <c r="E67" s="3" t="s">
        <v>45</v>
      </c>
      <c r="F67" s="3" t="s">
        <v>60</v>
      </c>
      <c r="G67" s="3" t="s">
        <v>59</v>
      </c>
      <c r="H67" s="3" t="s">
        <v>46</v>
      </c>
      <c r="I67" s="3" t="s">
        <v>65</v>
      </c>
      <c r="J67" s="3"/>
      <c r="K67" s="5" t="s">
        <v>101</v>
      </c>
      <c r="L67" s="4" t="str">
        <f t="shared" si="0"/>
        <v>A-02-02-02-005-004-01-2-</v>
      </c>
      <c r="M67" s="4"/>
      <c r="N67" s="7"/>
      <c r="O67" s="21" t="s">
        <v>442</v>
      </c>
      <c r="P67" s="19">
        <v>0</v>
      </c>
      <c r="Q67" s="7"/>
      <c r="R67" s="66" t="s">
        <v>355</v>
      </c>
      <c r="S67" s="66" t="s">
        <v>422</v>
      </c>
    </row>
    <row r="68" spans="2:19" ht="29.25" customHeight="1" x14ac:dyDescent="0.25">
      <c r="B68" s="3" t="s">
        <v>199</v>
      </c>
      <c r="C68" s="3" t="s">
        <v>45</v>
      </c>
      <c r="D68" s="3" t="s">
        <v>45</v>
      </c>
      <c r="E68" s="3" t="s">
        <v>45</v>
      </c>
      <c r="F68" s="3" t="s">
        <v>60</v>
      </c>
      <c r="G68" s="3" t="s">
        <v>59</v>
      </c>
      <c r="H68" s="3" t="s">
        <v>45</v>
      </c>
      <c r="I68" s="3" t="s">
        <v>69</v>
      </c>
      <c r="J68" s="3"/>
      <c r="K68" s="5" t="s">
        <v>102</v>
      </c>
      <c r="L68" s="4" t="str">
        <f t="shared" ref="L68:L131" si="1">B68&amp;"-"&amp;C68&amp;"-"&amp;D68&amp;"-"&amp;E68&amp;"-"&amp;F68&amp;"-"&amp;G68&amp;"-"&amp;H68&amp;"-"&amp;I68&amp;"-"&amp;J68</f>
        <v>A-02-02-02-005-004-02-5-</v>
      </c>
      <c r="M68" s="4"/>
      <c r="N68" s="7"/>
      <c r="O68" s="21" t="s">
        <v>442</v>
      </c>
      <c r="P68" s="19">
        <v>0</v>
      </c>
      <c r="Q68" s="7"/>
      <c r="R68" s="66" t="s">
        <v>355</v>
      </c>
      <c r="S68" s="66"/>
    </row>
    <row r="69" spans="2:19" ht="29.25" customHeight="1" x14ac:dyDescent="0.25">
      <c r="B69" s="3" t="s">
        <v>199</v>
      </c>
      <c r="C69" s="3" t="s">
        <v>45</v>
      </c>
      <c r="D69" s="3" t="s">
        <v>45</v>
      </c>
      <c r="E69" s="3" t="s">
        <v>45</v>
      </c>
      <c r="F69" s="3" t="s">
        <v>60</v>
      </c>
      <c r="G69" s="3" t="s">
        <v>59</v>
      </c>
      <c r="H69" s="3" t="s">
        <v>45</v>
      </c>
      <c r="I69" s="3" t="s">
        <v>91</v>
      </c>
      <c r="J69" s="3"/>
      <c r="K69" s="5" t="s">
        <v>103</v>
      </c>
      <c r="L69" s="4" t="str">
        <f t="shared" si="1"/>
        <v>A-02-02-02-005-004-02-9-</v>
      </c>
      <c r="M69" s="4"/>
      <c r="N69" s="7"/>
      <c r="O69" s="21" t="s">
        <v>442</v>
      </c>
      <c r="P69" s="19">
        <v>0</v>
      </c>
      <c r="Q69" s="7"/>
      <c r="R69" s="66" t="s">
        <v>355</v>
      </c>
      <c r="S69" s="66"/>
    </row>
    <row r="70" spans="2:19" ht="29.25" customHeight="1" x14ac:dyDescent="0.25">
      <c r="B70" s="3" t="s">
        <v>199</v>
      </c>
      <c r="C70" s="3" t="s">
        <v>45</v>
      </c>
      <c r="D70" s="3" t="s">
        <v>45</v>
      </c>
      <c r="E70" s="3" t="s">
        <v>45</v>
      </c>
      <c r="F70" s="3" t="s">
        <v>60</v>
      </c>
      <c r="G70" s="3" t="s">
        <v>59</v>
      </c>
      <c r="H70" s="3" t="s">
        <v>51</v>
      </c>
      <c r="I70" s="3"/>
      <c r="J70" s="3"/>
      <c r="K70" s="5" t="s">
        <v>104</v>
      </c>
      <c r="L70" s="4" t="str">
        <f t="shared" si="1"/>
        <v>A-02-02-02-005-004-06--</v>
      </c>
      <c r="M70" s="4"/>
      <c r="N70" s="7"/>
      <c r="O70" s="21" t="s">
        <v>443</v>
      </c>
      <c r="P70" s="19">
        <v>0</v>
      </c>
      <c r="Q70" s="7"/>
      <c r="R70" s="66" t="s">
        <v>355</v>
      </c>
      <c r="S70" s="66"/>
    </row>
    <row r="71" spans="2:19" ht="29.25" customHeight="1" x14ac:dyDescent="0.25">
      <c r="B71" s="3" t="s">
        <v>199</v>
      </c>
      <c r="C71" s="3" t="s">
        <v>45</v>
      </c>
      <c r="D71" s="3" t="s">
        <v>45</v>
      </c>
      <c r="E71" s="3" t="s">
        <v>45</v>
      </c>
      <c r="F71" s="3" t="s">
        <v>60</v>
      </c>
      <c r="G71" s="3" t="s">
        <v>59</v>
      </c>
      <c r="H71" s="3" t="s">
        <v>52</v>
      </c>
      <c r="I71" s="3"/>
      <c r="J71" s="3"/>
      <c r="K71" s="5" t="s">
        <v>105</v>
      </c>
      <c r="L71" s="4" t="str">
        <f t="shared" si="1"/>
        <v>A-02-02-02-005-004-07--</v>
      </c>
      <c r="M71" s="4"/>
      <c r="N71" s="7"/>
      <c r="O71" s="21" t="s">
        <v>442</v>
      </c>
      <c r="P71" s="19">
        <v>0</v>
      </c>
      <c r="Q71" s="7"/>
      <c r="R71" s="66" t="s">
        <v>355</v>
      </c>
      <c r="S71" s="66"/>
    </row>
    <row r="72" spans="2:19" ht="29.25" customHeight="1" x14ac:dyDescent="0.25">
      <c r="B72" s="3" t="s">
        <v>199</v>
      </c>
      <c r="C72" s="3" t="s">
        <v>45</v>
      </c>
      <c r="D72" s="3" t="s">
        <v>45</v>
      </c>
      <c r="E72" s="3" t="s">
        <v>45</v>
      </c>
      <c r="F72" s="3" t="s">
        <v>61</v>
      </c>
      <c r="G72" s="3" t="s">
        <v>58</v>
      </c>
      <c r="H72" s="3" t="s">
        <v>45</v>
      </c>
      <c r="I72" s="3"/>
      <c r="J72" s="3"/>
      <c r="K72" s="5" t="s">
        <v>106</v>
      </c>
      <c r="L72" s="4" t="str">
        <f t="shared" si="1"/>
        <v>A-02-02-02-006-003-02--</v>
      </c>
      <c r="M72" s="4"/>
      <c r="N72" s="7"/>
      <c r="O72" s="21" t="s">
        <v>375</v>
      </c>
      <c r="P72" s="19">
        <v>0</v>
      </c>
      <c r="Q72" s="7"/>
      <c r="R72" s="66" t="s">
        <v>314</v>
      </c>
      <c r="S72" s="66" t="s">
        <v>315</v>
      </c>
    </row>
    <row r="73" spans="2:19" ht="29.25" customHeight="1" x14ac:dyDescent="0.25">
      <c r="B73" s="3" t="s">
        <v>199</v>
      </c>
      <c r="C73" s="3" t="s">
        <v>45</v>
      </c>
      <c r="D73" s="3" t="s">
        <v>45</v>
      </c>
      <c r="E73" s="3" t="s">
        <v>45</v>
      </c>
      <c r="F73" s="3" t="s">
        <v>61</v>
      </c>
      <c r="G73" s="3" t="s">
        <v>58</v>
      </c>
      <c r="H73" s="3" t="s">
        <v>48</v>
      </c>
      <c r="I73" s="3"/>
      <c r="J73" s="3"/>
      <c r="K73" s="5" t="s">
        <v>107</v>
      </c>
      <c r="L73" s="4" t="str">
        <f t="shared" si="1"/>
        <v>A-02-02-02-006-003-03--</v>
      </c>
      <c r="M73" s="4"/>
      <c r="N73" s="7"/>
      <c r="O73" s="21" t="s">
        <v>485</v>
      </c>
      <c r="P73" s="19">
        <v>0</v>
      </c>
      <c r="Q73" s="7"/>
      <c r="R73" s="66" t="s">
        <v>376</v>
      </c>
      <c r="S73" s="66" t="s">
        <v>377</v>
      </c>
    </row>
    <row r="74" spans="2:19" ht="29.25" customHeight="1" x14ac:dyDescent="0.25">
      <c r="B74" s="3" t="s">
        <v>199</v>
      </c>
      <c r="C74" s="3" t="s">
        <v>45</v>
      </c>
      <c r="D74" s="3" t="s">
        <v>45</v>
      </c>
      <c r="E74" s="3" t="s">
        <v>45</v>
      </c>
      <c r="F74" s="3" t="s">
        <v>61</v>
      </c>
      <c r="G74" s="3" t="s">
        <v>59</v>
      </c>
      <c r="H74" s="3"/>
      <c r="I74" s="3"/>
      <c r="J74" s="3"/>
      <c r="K74" s="5" t="s">
        <v>108</v>
      </c>
      <c r="L74" s="4" t="str">
        <f t="shared" si="1"/>
        <v>A-02-02-02-006-004---</v>
      </c>
      <c r="M74" s="4"/>
      <c r="N74" s="7"/>
      <c r="O74" s="21" t="s">
        <v>378</v>
      </c>
      <c r="P74" s="19">
        <v>0</v>
      </c>
      <c r="Q74" s="7"/>
      <c r="R74" s="66" t="s">
        <v>314</v>
      </c>
      <c r="S74" s="66" t="s">
        <v>315</v>
      </c>
    </row>
    <row r="75" spans="2:19" ht="29.25" customHeight="1" x14ac:dyDescent="0.25">
      <c r="B75" s="3" t="s">
        <v>199</v>
      </c>
      <c r="C75" s="3" t="s">
        <v>45</v>
      </c>
      <c r="D75" s="3" t="s">
        <v>45</v>
      </c>
      <c r="E75" s="3" t="s">
        <v>45</v>
      </c>
      <c r="F75" s="3" t="s">
        <v>61</v>
      </c>
      <c r="G75" s="3" t="s">
        <v>62</v>
      </c>
      <c r="H75" s="3" t="s">
        <v>45</v>
      </c>
      <c r="I75" s="3"/>
      <c r="J75" s="3"/>
      <c r="K75" s="5" t="s">
        <v>109</v>
      </c>
      <c r="L75" s="4" t="str">
        <f t="shared" si="1"/>
        <v>A-02-02-02-006-007-02--</v>
      </c>
      <c r="M75" s="4"/>
      <c r="N75" s="7"/>
      <c r="O75" s="21" t="s">
        <v>444</v>
      </c>
      <c r="P75" s="19">
        <v>0</v>
      </c>
      <c r="Q75" s="7"/>
      <c r="R75" s="66" t="s">
        <v>380</v>
      </c>
      <c r="S75" s="66"/>
    </row>
    <row r="76" spans="2:19" ht="29.25" customHeight="1" x14ac:dyDescent="0.25">
      <c r="B76" s="3" t="s">
        <v>199</v>
      </c>
      <c r="C76" s="3" t="s">
        <v>45</v>
      </c>
      <c r="D76" s="3" t="s">
        <v>45</v>
      </c>
      <c r="E76" s="3" t="s">
        <v>45</v>
      </c>
      <c r="F76" s="3" t="s">
        <v>61</v>
      </c>
      <c r="G76" s="3" t="s">
        <v>63</v>
      </c>
      <c r="H76" s="3"/>
      <c r="I76" s="3"/>
      <c r="J76" s="3"/>
      <c r="K76" s="5" t="s">
        <v>110</v>
      </c>
      <c r="L76" s="4" t="str">
        <f t="shared" si="1"/>
        <v>A-02-02-02-006-008---</v>
      </c>
      <c r="M76" s="4"/>
      <c r="N76" s="7"/>
      <c r="O76" s="21" t="s">
        <v>445</v>
      </c>
      <c r="P76" s="19">
        <v>0</v>
      </c>
      <c r="Q76" s="7"/>
      <c r="R76" s="66" t="s">
        <v>379</v>
      </c>
      <c r="S76" s="66"/>
    </row>
    <row r="77" spans="2:19" ht="29.25" customHeight="1" x14ac:dyDescent="0.25">
      <c r="B77" s="3" t="s">
        <v>199</v>
      </c>
      <c r="C77" s="3" t="s">
        <v>45</v>
      </c>
      <c r="D77" s="3" t="s">
        <v>45</v>
      </c>
      <c r="E77" s="3" t="s">
        <v>45</v>
      </c>
      <c r="F77" s="3" t="s">
        <v>61</v>
      </c>
      <c r="G77" s="3" t="s">
        <v>82</v>
      </c>
      <c r="H77" s="3" t="s">
        <v>46</v>
      </c>
      <c r="I77" s="3"/>
      <c r="J77" s="3"/>
      <c r="K77" s="5" t="s">
        <v>111</v>
      </c>
      <c r="L77" s="4" t="str">
        <f t="shared" si="1"/>
        <v>A-02-02-02-006-009-01--</v>
      </c>
      <c r="M77" s="4"/>
      <c r="N77" s="7"/>
      <c r="O77" s="21" t="s">
        <v>446</v>
      </c>
      <c r="P77" s="19">
        <v>0</v>
      </c>
      <c r="Q77" s="7"/>
      <c r="R77" s="66" t="s">
        <v>381</v>
      </c>
      <c r="S77" s="66"/>
    </row>
    <row r="78" spans="2:19" ht="29.25" customHeight="1" x14ac:dyDescent="0.25">
      <c r="B78" s="3" t="s">
        <v>199</v>
      </c>
      <c r="C78" s="3" t="s">
        <v>45</v>
      </c>
      <c r="D78" s="3" t="s">
        <v>45</v>
      </c>
      <c r="E78" s="3" t="s">
        <v>45</v>
      </c>
      <c r="F78" s="3" t="s">
        <v>61</v>
      </c>
      <c r="G78" s="3" t="s">
        <v>82</v>
      </c>
      <c r="H78" s="3" t="s">
        <v>45</v>
      </c>
      <c r="I78" s="3"/>
      <c r="J78" s="3"/>
      <c r="K78" s="5" t="s">
        <v>112</v>
      </c>
      <c r="L78" s="4" t="str">
        <f t="shared" si="1"/>
        <v>A-02-02-02-006-009-02--</v>
      </c>
      <c r="M78" s="4"/>
      <c r="N78" s="7"/>
      <c r="O78" s="21" t="s">
        <v>447</v>
      </c>
      <c r="P78" s="19">
        <v>0</v>
      </c>
      <c r="Q78" s="7"/>
      <c r="R78" s="66" t="s">
        <v>382</v>
      </c>
      <c r="S78" s="66"/>
    </row>
    <row r="79" spans="2:19" ht="29.25" customHeight="1" x14ac:dyDescent="0.25">
      <c r="B79" s="3" t="s">
        <v>199</v>
      </c>
      <c r="C79" s="3" t="s">
        <v>45</v>
      </c>
      <c r="D79" s="3" t="s">
        <v>45</v>
      </c>
      <c r="E79" s="3" t="s">
        <v>45</v>
      </c>
      <c r="F79" s="3" t="s">
        <v>62</v>
      </c>
      <c r="G79" s="3" t="s">
        <v>47</v>
      </c>
      <c r="H79" s="3" t="s">
        <v>48</v>
      </c>
      <c r="I79" s="3" t="s">
        <v>64</v>
      </c>
      <c r="J79" s="3"/>
      <c r="K79" s="5" t="s">
        <v>113</v>
      </c>
      <c r="L79" s="4" t="str">
        <f t="shared" si="1"/>
        <v>A-02-02-02-007-001-03-1-</v>
      </c>
      <c r="M79" s="4"/>
      <c r="N79" s="7"/>
      <c r="O79" s="21" t="s">
        <v>448</v>
      </c>
      <c r="P79" s="19">
        <v>0</v>
      </c>
      <c r="Q79" s="7"/>
      <c r="R79" s="66" t="s">
        <v>383</v>
      </c>
      <c r="S79" s="66"/>
    </row>
    <row r="80" spans="2:19" ht="29.25" customHeight="1" x14ac:dyDescent="0.25">
      <c r="B80" s="3" t="s">
        <v>199</v>
      </c>
      <c r="C80" s="3" t="s">
        <v>45</v>
      </c>
      <c r="D80" s="3" t="s">
        <v>45</v>
      </c>
      <c r="E80" s="3" t="s">
        <v>45</v>
      </c>
      <c r="F80" s="3" t="s">
        <v>62</v>
      </c>
      <c r="G80" s="3" t="s">
        <v>47</v>
      </c>
      <c r="H80" s="3" t="s">
        <v>48</v>
      </c>
      <c r="I80" s="3" t="s">
        <v>34</v>
      </c>
      <c r="J80" s="3"/>
      <c r="K80" s="5" t="s">
        <v>114</v>
      </c>
      <c r="L80" s="4" t="str">
        <f t="shared" si="1"/>
        <v>A-02-02-02-007-001-03-3-</v>
      </c>
      <c r="M80" s="4"/>
      <c r="N80" s="7"/>
      <c r="O80" s="21" t="s">
        <v>486</v>
      </c>
      <c r="P80" s="19">
        <v>0</v>
      </c>
      <c r="Q80" s="7"/>
      <c r="R80" s="66" t="s">
        <v>322</v>
      </c>
      <c r="S80" s="66"/>
    </row>
    <row r="81" spans="2:19" ht="29.25" customHeight="1" x14ac:dyDescent="0.25">
      <c r="B81" s="3" t="s">
        <v>199</v>
      </c>
      <c r="C81" s="3" t="s">
        <v>45</v>
      </c>
      <c r="D81" s="3" t="s">
        <v>45</v>
      </c>
      <c r="E81" s="3" t="s">
        <v>45</v>
      </c>
      <c r="F81" s="3" t="s">
        <v>62</v>
      </c>
      <c r="G81" s="3" t="s">
        <v>47</v>
      </c>
      <c r="H81" s="3" t="s">
        <v>48</v>
      </c>
      <c r="I81" s="3" t="s">
        <v>67</v>
      </c>
      <c r="J81" s="3"/>
      <c r="K81" s="5" t="s">
        <v>115</v>
      </c>
      <c r="L81" s="4" t="str">
        <f t="shared" si="1"/>
        <v>A-02-02-02-007-001-03-4-</v>
      </c>
      <c r="M81" s="4"/>
      <c r="N81" s="7"/>
      <c r="O81" s="21" t="s">
        <v>448</v>
      </c>
      <c r="P81" s="19">
        <v>0</v>
      </c>
      <c r="Q81" s="7"/>
      <c r="R81" s="66" t="s">
        <v>385</v>
      </c>
      <c r="S81" s="66"/>
    </row>
    <row r="82" spans="2:19" ht="29.25" customHeight="1" x14ac:dyDescent="0.25">
      <c r="B82" s="3" t="s">
        <v>199</v>
      </c>
      <c r="C82" s="3" t="s">
        <v>45</v>
      </c>
      <c r="D82" s="3" t="s">
        <v>45</v>
      </c>
      <c r="E82" s="3" t="s">
        <v>45</v>
      </c>
      <c r="F82" s="3" t="s">
        <v>62</v>
      </c>
      <c r="G82" s="3" t="s">
        <v>47</v>
      </c>
      <c r="H82" s="3" t="s">
        <v>48</v>
      </c>
      <c r="I82" s="3" t="s">
        <v>69</v>
      </c>
      <c r="J82" s="3" t="s">
        <v>46</v>
      </c>
      <c r="K82" s="5" t="s">
        <v>116</v>
      </c>
      <c r="L82" s="4" t="str">
        <f t="shared" si="1"/>
        <v>A-02-02-02-007-001-03-5-01</v>
      </c>
      <c r="M82" s="4"/>
      <c r="N82" s="7"/>
      <c r="O82" s="21" t="s">
        <v>448</v>
      </c>
      <c r="P82" s="19">
        <v>0</v>
      </c>
      <c r="Q82" s="7"/>
      <c r="R82" s="66" t="s">
        <v>386</v>
      </c>
      <c r="S82" s="66"/>
    </row>
    <row r="83" spans="2:19" ht="29.25" customHeight="1" x14ac:dyDescent="0.25">
      <c r="B83" s="3" t="s">
        <v>199</v>
      </c>
      <c r="C83" s="3" t="s">
        <v>45</v>
      </c>
      <c r="D83" s="3" t="s">
        <v>45</v>
      </c>
      <c r="E83" s="3" t="s">
        <v>45</v>
      </c>
      <c r="F83" s="3" t="s">
        <v>62</v>
      </c>
      <c r="G83" s="3" t="s">
        <v>47</v>
      </c>
      <c r="H83" s="3" t="s">
        <v>48</v>
      </c>
      <c r="I83" s="3" t="s">
        <v>69</v>
      </c>
      <c r="J83" s="3" t="s">
        <v>49</v>
      </c>
      <c r="K83" s="5" t="s">
        <v>117</v>
      </c>
      <c r="L83" s="4" t="str">
        <f t="shared" si="1"/>
        <v>A-02-02-02-007-001-03-5-04</v>
      </c>
      <c r="M83" s="4"/>
      <c r="N83" s="7"/>
      <c r="O83" s="21" t="s">
        <v>448</v>
      </c>
      <c r="P83" s="19">
        <v>0</v>
      </c>
      <c r="Q83" s="7"/>
      <c r="R83" s="66" t="s">
        <v>387</v>
      </c>
      <c r="S83" s="66" t="s">
        <v>386</v>
      </c>
    </row>
    <row r="84" spans="2:19" ht="29.25" customHeight="1" x14ac:dyDescent="0.25">
      <c r="B84" s="3" t="s">
        <v>199</v>
      </c>
      <c r="C84" s="3" t="s">
        <v>45</v>
      </c>
      <c r="D84" s="3" t="s">
        <v>45</v>
      </c>
      <c r="E84" s="3" t="s">
        <v>45</v>
      </c>
      <c r="F84" s="3" t="s">
        <v>62</v>
      </c>
      <c r="G84" s="3" t="s">
        <v>47</v>
      </c>
      <c r="H84" s="3" t="s">
        <v>48</v>
      </c>
      <c r="I84" s="3" t="s">
        <v>69</v>
      </c>
      <c r="J84" s="3" t="s">
        <v>50</v>
      </c>
      <c r="K84" s="5" t="s">
        <v>118</v>
      </c>
      <c r="L84" s="4" t="str">
        <f t="shared" si="1"/>
        <v>A-02-02-02-007-001-03-5-05</v>
      </c>
      <c r="M84" s="4"/>
      <c r="N84" s="7"/>
      <c r="O84" s="21" t="s">
        <v>448</v>
      </c>
      <c r="P84" s="19">
        <v>0</v>
      </c>
      <c r="Q84" s="7"/>
      <c r="R84" s="66" t="s">
        <v>388</v>
      </c>
      <c r="S84" s="66"/>
    </row>
    <row r="85" spans="2:19" ht="29.25" customHeight="1" x14ac:dyDescent="0.25">
      <c r="B85" s="3" t="s">
        <v>199</v>
      </c>
      <c r="C85" s="3" t="s">
        <v>45</v>
      </c>
      <c r="D85" s="3" t="s">
        <v>45</v>
      </c>
      <c r="E85" s="3" t="s">
        <v>45</v>
      </c>
      <c r="F85" s="3" t="s">
        <v>62</v>
      </c>
      <c r="G85" s="3" t="s">
        <v>47</v>
      </c>
      <c r="H85" s="3" t="s">
        <v>48</v>
      </c>
      <c r="I85" s="3" t="s">
        <v>69</v>
      </c>
      <c r="J85" s="3" t="s">
        <v>51</v>
      </c>
      <c r="K85" s="5" t="s">
        <v>119</v>
      </c>
      <c r="L85" s="4" t="str">
        <f t="shared" si="1"/>
        <v>A-02-02-02-007-001-03-5-06</v>
      </c>
      <c r="M85" s="4"/>
      <c r="N85" s="7"/>
      <c r="O85" s="21" t="s">
        <v>448</v>
      </c>
      <c r="P85" s="19">
        <v>0</v>
      </c>
      <c r="Q85" s="7"/>
      <c r="R85" s="66" t="s">
        <v>389</v>
      </c>
      <c r="S85" s="66"/>
    </row>
    <row r="86" spans="2:19" ht="29.25" customHeight="1" x14ac:dyDescent="0.25">
      <c r="B86" s="3" t="s">
        <v>199</v>
      </c>
      <c r="C86" s="3" t="s">
        <v>45</v>
      </c>
      <c r="D86" s="3" t="s">
        <v>45</v>
      </c>
      <c r="E86" s="3" t="s">
        <v>45</v>
      </c>
      <c r="F86" s="3" t="s">
        <v>62</v>
      </c>
      <c r="G86" s="3" t="s">
        <v>47</v>
      </c>
      <c r="H86" s="3" t="s">
        <v>48</v>
      </c>
      <c r="I86" s="3" t="s">
        <v>69</v>
      </c>
      <c r="J86" s="3" t="s">
        <v>52</v>
      </c>
      <c r="K86" s="5" t="s">
        <v>120</v>
      </c>
      <c r="L86" s="4" t="str">
        <f t="shared" si="1"/>
        <v>A-02-02-02-007-001-03-5-07</v>
      </c>
      <c r="M86" s="4"/>
      <c r="N86" s="7"/>
      <c r="O86" s="21" t="s">
        <v>448</v>
      </c>
      <c r="P86" s="19">
        <v>0</v>
      </c>
      <c r="Q86" s="7"/>
      <c r="R86" s="66" t="s">
        <v>386</v>
      </c>
      <c r="S86" s="66"/>
    </row>
    <row r="87" spans="2:19" ht="29.25" customHeight="1" x14ac:dyDescent="0.25">
      <c r="B87" s="3" t="s">
        <v>199</v>
      </c>
      <c r="C87" s="3" t="s">
        <v>45</v>
      </c>
      <c r="D87" s="3" t="s">
        <v>45</v>
      </c>
      <c r="E87" s="3" t="s">
        <v>45</v>
      </c>
      <c r="F87" s="3" t="s">
        <v>62</v>
      </c>
      <c r="G87" s="3" t="s">
        <v>47</v>
      </c>
      <c r="H87" s="3" t="s">
        <v>48</v>
      </c>
      <c r="I87" s="3" t="s">
        <v>69</v>
      </c>
      <c r="J87" s="3" t="s">
        <v>56</v>
      </c>
      <c r="K87" s="5" t="s">
        <v>121</v>
      </c>
      <c r="L87" s="4" t="str">
        <f t="shared" si="1"/>
        <v>A-02-02-02-007-001-03-5-10</v>
      </c>
      <c r="M87" s="4"/>
      <c r="N87" s="7"/>
      <c r="O87" s="21" t="s">
        <v>448</v>
      </c>
      <c r="P87" s="19">
        <v>0</v>
      </c>
      <c r="Q87" s="7"/>
      <c r="R87" s="66" t="s">
        <v>384</v>
      </c>
      <c r="S87" s="66"/>
    </row>
    <row r="88" spans="2:19" ht="29.25" customHeight="1" x14ac:dyDescent="0.25">
      <c r="B88" s="3" t="s">
        <v>199</v>
      </c>
      <c r="C88" s="3" t="s">
        <v>45</v>
      </c>
      <c r="D88" s="3" t="s">
        <v>45</v>
      </c>
      <c r="E88" s="3" t="s">
        <v>45</v>
      </c>
      <c r="F88" s="3" t="s">
        <v>62</v>
      </c>
      <c r="G88" s="3" t="s">
        <v>47</v>
      </c>
      <c r="H88" s="3" t="s">
        <v>48</v>
      </c>
      <c r="I88" s="3" t="s">
        <v>69</v>
      </c>
      <c r="J88" s="3" t="s">
        <v>57</v>
      </c>
      <c r="K88" s="5" t="s">
        <v>122</v>
      </c>
      <c r="L88" s="4" t="str">
        <f t="shared" si="1"/>
        <v>A-02-02-02-007-001-03-5-11</v>
      </c>
      <c r="M88" s="4"/>
      <c r="N88" s="7"/>
      <c r="O88" s="21" t="s">
        <v>448</v>
      </c>
      <c r="P88" s="19">
        <v>0</v>
      </c>
      <c r="Q88" s="7"/>
      <c r="R88" s="66" t="s">
        <v>390</v>
      </c>
      <c r="S88" s="66"/>
    </row>
    <row r="89" spans="2:19" ht="29.25" customHeight="1" x14ac:dyDescent="0.25">
      <c r="B89" s="3" t="s">
        <v>199</v>
      </c>
      <c r="C89" s="3" t="s">
        <v>45</v>
      </c>
      <c r="D89" s="3" t="s">
        <v>45</v>
      </c>
      <c r="E89" s="3" t="s">
        <v>45</v>
      </c>
      <c r="F89" s="3" t="s">
        <v>62</v>
      </c>
      <c r="G89" s="3" t="s">
        <v>47</v>
      </c>
      <c r="H89" s="3" t="s">
        <v>50</v>
      </c>
      <c r="I89" s="3" t="s">
        <v>91</v>
      </c>
      <c r="J89" s="3"/>
      <c r="K89" s="5" t="s">
        <v>123</v>
      </c>
      <c r="L89" s="4" t="str">
        <f t="shared" si="1"/>
        <v>A-02-02-02-007-001-05-9-</v>
      </c>
      <c r="M89" s="4"/>
      <c r="N89" s="7"/>
      <c r="O89" s="21" t="s">
        <v>449</v>
      </c>
      <c r="P89" s="19">
        <v>0</v>
      </c>
      <c r="Q89" s="7"/>
      <c r="R89" s="66" t="s">
        <v>391</v>
      </c>
      <c r="S89" s="66" t="s">
        <v>392</v>
      </c>
    </row>
    <row r="90" spans="2:19" ht="29.25" customHeight="1" x14ac:dyDescent="0.25">
      <c r="B90" s="3" t="s">
        <v>199</v>
      </c>
      <c r="C90" s="3" t="s">
        <v>45</v>
      </c>
      <c r="D90" s="3" t="s">
        <v>45</v>
      </c>
      <c r="E90" s="3" t="s">
        <v>45</v>
      </c>
      <c r="F90" s="3" t="s">
        <v>62</v>
      </c>
      <c r="G90" s="3" t="s">
        <v>47</v>
      </c>
      <c r="H90" s="3" t="s">
        <v>51</v>
      </c>
      <c r="I90" s="3" t="s">
        <v>34</v>
      </c>
      <c r="J90" s="3"/>
      <c r="K90" s="5" t="s">
        <v>124</v>
      </c>
      <c r="L90" s="4" t="str">
        <f t="shared" si="1"/>
        <v>A-02-02-02-007-001-06-3-</v>
      </c>
      <c r="M90" s="4"/>
      <c r="N90" s="7"/>
      <c r="O90" s="21" t="s">
        <v>449</v>
      </c>
      <c r="P90" s="19">
        <v>0</v>
      </c>
      <c r="Q90" s="7"/>
      <c r="R90" s="66" t="s">
        <v>355</v>
      </c>
      <c r="S90" s="66"/>
    </row>
    <row r="91" spans="2:19" ht="29.25" customHeight="1" x14ac:dyDescent="0.25">
      <c r="B91" s="3" t="s">
        <v>199</v>
      </c>
      <c r="C91" s="3" t="s">
        <v>45</v>
      </c>
      <c r="D91" s="3" t="s">
        <v>45</v>
      </c>
      <c r="E91" s="3" t="s">
        <v>45</v>
      </c>
      <c r="F91" s="3" t="s">
        <v>62</v>
      </c>
      <c r="G91" s="3" t="s">
        <v>55</v>
      </c>
      <c r="H91" s="3" t="s">
        <v>45</v>
      </c>
      <c r="I91" s="3" t="s">
        <v>64</v>
      </c>
      <c r="J91" s="3"/>
      <c r="K91" s="5" t="s">
        <v>125</v>
      </c>
      <c r="L91" s="4" t="str">
        <f t="shared" si="1"/>
        <v>A-02-02-02-007-002-02-1-</v>
      </c>
      <c r="M91" s="4"/>
      <c r="N91" s="7"/>
      <c r="O91" s="21" t="s">
        <v>450</v>
      </c>
      <c r="P91" s="19">
        <v>0</v>
      </c>
      <c r="Q91" s="7"/>
      <c r="R91" s="66" t="s">
        <v>420</v>
      </c>
      <c r="S91" s="66"/>
    </row>
    <row r="92" spans="2:19" ht="29.25" customHeight="1" x14ac:dyDescent="0.25">
      <c r="B92" s="3" t="s">
        <v>199</v>
      </c>
      <c r="C92" s="3" t="s">
        <v>45</v>
      </c>
      <c r="D92" s="3" t="s">
        <v>45</v>
      </c>
      <c r="E92" s="3" t="s">
        <v>45</v>
      </c>
      <c r="F92" s="3" t="s">
        <v>62</v>
      </c>
      <c r="G92" s="3" t="s">
        <v>55</v>
      </c>
      <c r="H92" s="3" t="s">
        <v>45</v>
      </c>
      <c r="I92" s="3" t="s">
        <v>65</v>
      </c>
      <c r="J92" s="3"/>
      <c r="K92" s="5" t="s">
        <v>126</v>
      </c>
      <c r="L92" s="4" t="str">
        <f t="shared" si="1"/>
        <v>A-02-02-02-007-002-02-2-</v>
      </c>
      <c r="M92" s="4"/>
      <c r="N92" s="7"/>
      <c r="O92" s="21" t="s">
        <v>451</v>
      </c>
      <c r="P92" s="19">
        <v>0</v>
      </c>
      <c r="Q92" s="7"/>
      <c r="R92" s="66" t="s">
        <v>420</v>
      </c>
      <c r="S92" s="66"/>
    </row>
    <row r="93" spans="2:19" ht="29.25" customHeight="1" x14ac:dyDescent="0.25">
      <c r="B93" s="3" t="s">
        <v>199</v>
      </c>
      <c r="C93" s="3" t="s">
        <v>45</v>
      </c>
      <c r="D93" s="3" t="s">
        <v>45</v>
      </c>
      <c r="E93" s="3" t="s">
        <v>45</v>
      </c>
      <c r="F93" s="3" t="s">
        <v>62</v>
      </c>
      <c r="G93" s="3" t="s">
        <v>58</v>
      </c>
      <c r="H93" s="3" t="s">
        <v>46</v>
      </c>
      <c r="I93" s="3"/>
      <c r="J93" s="3"/>
      <c r="K93" s="5" t="s">
        <v>127</v>
      </c>
      <c r="L93" s="4" t="str">
        <f t="shared" si="1"/>
        <v>A-02-02-02-007-003-01--</v>
      </c>
      <c r="M93" s="4"/>
      <c r="N93" s="7"/>
      <c r="O93" s="21" t="s">
        <v>487</v>
      </c>
      <c r="P93" s="19">
        <v>0</v>
      </c>
      <c r="Q93" s="7"/>
      <c r="R93" s="66" t="s">
        <v>419</v>
      </c>
      <c r="S93" s="66"/>
    </row>
    <row r="94" spans="2:19" ht="29.25" customHeight="1" x14ac:dyDescent="0.25">
      <c r="B94" s="3" t="s">
        <v>199</v>
      </c>
      <c r="C94" s="3" t="s">
        <v>45</v>
      </c>
      <c r="D94" s="3" t="s">
        <v>45</v>
      </c>
      <c r="E94" s="3" t="s">
        <v>45</v>
      </c>
      <c r="F94" s="3" t="s">
        <v>62</v>
      </c>
      <c r="G94" s="3" t="s">
        <v>58</v>
      </c>
      <c r="H94" s="3" t="s">
        <v>45</v>
      </c>
      <c r="I94" s="3"/>
      <c r="J94" s="3"/>
      <c r="K94" s="5" t="s">
        <v>128</v>
      </c>
      <c r="L94" s="4" t="str">
        <f t="shared" si="1"/>
        <v>A-02-02-02-007-003-02--</v>
      </c>
      <c r="M94" s="4"/>
      <c r="N94" s="7"/>
      <c r="O94" s="21" t="s">
        <v>452</v>
      </c>
      <c r="P94" s="19">
        <v>0</v>
      </c>
      <c r="Q94" s="7"/>
      <c r="R94" s="66" t="s">
        <v>419</v>
      </c>
      <c r="S94" s="66"/>
    </row>
    <row r="95" spans="2:19" ht="29.25" customHeight="1" x14ac:dyDescent="0.25">
      <c r="B95" s="3" t="s">
        <v>199</v>
      </c>
      <c r="C95" s="3" t="s">
        <v>45</v>
      </c>
      <c r="D95" s="3" t="s">
        <v>45</v>
      </c>
      <c r="E95" s="3" t="s">
        <v>45</v>
      </c>
      <c r="F95" s="3" t="s">
        <v>63</v>
      </c>
      <c r="G95" s="3" t="s">
        <v>47</v>
      </c>
      <c r="H95" s="3" t="s">
        <v>46</v>
      </c>
      <c r="I95" s="3"/>
      <c r="J95" s="3"/>
      <c r="K95" s="5" t="s">
        <v>129</v>
      </c>
      <c r="L95" s="4" t="str">
        <f t="shared" si="1"/>
        <v>A-02-02-02-008-001-01--</v>
      </c>
      <c r="M95" s="4"/>
      <c r="N95" s="7"/>
      <c r="O95" s="21" t="s">
        <v>488</v>
      </c>
      <c r="P95" s="19">
        <v>0</v>
      </c>
      <c r="Q95" s="7"/>
      <c r="R95" s="66" t="s">
        <v>322</v>
      </c>
      <c r="S95" s="66"/>
    </row>
    <row r="96" spans="2:19" ht="29.25" customHeight="1" x14ac:dyDescent="0.25">
      <c r="B96" s="3" t="s">
        <v>199</v>
      </c>
      <c r="C96" s="3" t="s">
        <v>45</v>
      </c>
      <c r="D96" s="3" t="s">
        <v>45</v>
      </c>
      <c r="E96" s="3" t="s">
        <v>45</v>
      </c>
      <c r="F96" s="3" t="s">
        <v>63</v>
      </c>
      <c r="G96" s="3" t="s">
        <v>55</v>
      </c>
      <c r="H96" s="3" t="s">
        <v>46</v>
      </c>
      <c r="I96" s="3"/>
      <c r="J96" s="3"/>
      <c r="K96" s="5" t="s">
        <v>130</v>
      </c>
      <c r="L96" s="4" t="str">
        <f t="shared" si="1"/>
        <v>A-02-02-02-008-002-01--</v>
      </c>
      <c r="M96" s="4"/>
      <c r="N96" s="7"/>
      <c r="O96" s="21" t="s">
        <v>489</v>
      </c>
      <c r="P96" s="19">
        <v>0</v>
      </c>
      <c r="Q96" s="7"/>
      <c r="R96" s="66" t="s">
        <v>322</v>
      </c>
      <c r="S96" s="66"/>
    </row>
    <row r="97" spans="2:19" ht="29.25" customHeight="1" x14ac:dyDescent="0.25">
      <c r="B97" s="3" t="s">
        <v>199</v>
      </c>
      <c r="C97" s="3" t="s">
        <v>45</v>
      </c>
      <c r="D97" s="3" t="s">
        <v>45</v>
      </c>
      <c r="E97" s="3" t="s">
        <v>45</v>
      </c>
      <c r="F97" s="3" t="s">
        <v>63</v>
      </c>
      <c r="G97" s="3" t="s">
        <v>58</v>
      </c>
      <c r="H97" s="3" t="s">
        <v>46</v>
      </c>
      <c r="I97" s="3" t="s">
        <v>64</v>
      </c>
      <c r="J97" s="3"/>
      <c r="K97" s="5" t="s">
        <v>131</v>
      </c>
      <c r="L97" s="4" t="str">
        <f t="shared" si="1"/>
        <v>A-02-02-02-008-003-01-1-</v>
      </c>
      <c r="M97" s="4"/>
      <c r="N97" s="7"/>
      <c r="O97" s="21" t="s">
        <v>435</v>
      </c>
      <c r="P97" s="19">
        <v>0</v>
      </c>
      <c r="Q97" s="7"/>
      <c r="R97" s="66" t="s">
        <v>322</v>
      </c>
      <c r="S97" s="66"/>
    </row>
    <row r="98" spans="2:19" ht="29.25" customHeight="1" x14ac:dyDescent="0.25">
      <c r="B98" s="3" t="s">
        <v>199</v>
      </c>
      <c r="C98" s="3" t="s">
        <v>45</v>
      </c>
      <c r="D98" s="3" t="s">
        <v>45</v>
      </c>
      <c r="E98" s="3" t="s">
        <v>45</v>
      </c>
      <c r="F98" s="3" t="s">
        <v>63</v>
      </c>
      <c r="G98" s="3" t="s">
        <v>58</v>
      </c>
      <c r="H98" s="3" t="s">
        <v>46</v>
      </c>
      <c r="I98" s="3" t="s">
        <v>34</v>
      </c>
      <c r="J98" s="3"/>
      <c r="K98" s="5" t="s">
        <v>132</v>
      </c>
      <c r="L98" s="4" t="str">
        <f t="shared" si="1"/>
        <v>A-02-02-02-008-003-01-3-</v>
      </c>
      <c r="M98" s="4"/>
      <c r="N98" s="7"/>
      <c r="O98" s="21" t="s">
        <v>453</v>
      </c>
      <c r="P98" s="19">
        <v>0</v>
      </c>
      <c r="Q98" s="7"/>
      <c r="R98" s="66" t="s">
        <v>322</v>
      </c>
      <c r="S98" s="66"/>
    </row>
    <row r="99" spans="2:19" ht="29.25" customHeight="1" x14ac:dyDescent="0.25">
      <c r="B99" s="3" t="s">
        <v>199</v>
      </c>
      <c r="C99" s="3" t="s">
        <v>45</v>
      </c>
      <c r="D99" s="3" t="s">
        <v>45</v>
      </c>
      <c r="E99" s="3" t="s">
        <v>45</v>
      </c>
      <c r="F99" s="3" t="s">
        <v>63</v>
      </c>
      <c r="G99" s="3" t="s">
        <v>58</v>
      </c>
      <c r="H99" s="3" t="s">
        <v>46</v>
      </c>
      <c r="I99" s="3" t="s">
        <v>67</v>
      </c>
      <c r="J99" s="3"/>
      <c r="K99" s="5" t="s">
        <v>133</v>
      </c>
      <c r="L99" s="4" t="str">
        <f t="shared" si="1"/>
        <v>A-02-02-02-008-003-01-4-</v>
      </c>
      <c r="M99" s="4"/>
      <c r="N99" s="7"/>
      <c r="O99" s="21" t="s">
        <v>453</v>
      </c>
      <c r="P99" s="19">
        <v>0</v>
      </c>
      <c r="Q99" s="7"/>
      <c r="R99" s="66" t="s">
        <v>322</v>
      </c>
      <c r="S99" s="66"/>
    </row>
    <row r="100" spans="2:19" ht="29.25" customHeight="1" x14ac:dyDescent="0.25">
      <c r="B100" s="3" t="s">
        <v>199</v>
      </c>
      <c r="C100" s="3" t="s">
        <v>45</v>
      </c>
      <c r="D100" s="3" t="s">
        <v>45</v>
      </c>
      <c r="E100" s="3" t="s">
        <v>45</v>
      </c>
      <c r="F100" s="3" t="s">
        <v>63</v>
      </c>
      <c r="G100" s="3" t="s">
        <v>58</v>
      </c>
      <c r="H100" s="3" t="s">
        <v>46</v>
      </c>
      <c r="I100" s="3" t="s">
        <v>70</v>
      </c>
      <c r="J100" s="3"/>
      <c r="K100" s="5" t="s">
        <v>134</v>
      </c>
      <c r="L100" s="4" t="str">
        <f t="shared" si="1"/>
        <v>A-02-02-02-008-003-01-6-</v>
      </c>
      <c r="M100" s="4"/>
      <c r="N100" s="7"/>
      <c r="O100" s="21" t="s">
        <v>453</v>
      </c>
      <c r="P100" s="19">
        <v>0</v>
      </c>
      <c r="Q100" s="7"/>
      <c r="R100" s="66" t="s">
        <v>322</v>
      </c>
      <c r="S100" s="66"/>
    </row>
    <row r="101" spans="2:19" ht="29.25" customHeight="1" x14ac:dyDescent="0.25">
      <c r="B101" s="3" t="s">
        <v>199</v>
      </c>
      <c r="C101" s="3" t="s">
        <v>45</v>
      </c>
      <c r="D101" s="3" t="s">
        <v>45</v>
      </c>
      <c r="E101" s="3" t="s">
        <v>45</v>
      </c>
      <c r="F101" s="3" t="s">
        <v>63</v>
      </c>
      <c r="G101" s="3" t="s">
        <v>58</v>
      </c>
      <c r="H101" s="3" t="s">
        <v>46</v>
      </c>
      <c r="I101" s="3" t="s">
        <v>91</v>
      </c>
      <c r="J101" s="3"/>
      <c r="K101" s="5" t="s">
        <v>135</v>
      </c>
      <c r="L101" s="4" t="str">
        <f t="shared" si="1"/>
        <v>A-02-02-02-008-003-01-9-</v>
      </c>
      <c r="M101" s="4"/>
      <c r="N101" s="7"/>
      <c r="O101" s="21" t="s">
        <v>458</v>
      </c>
      <c r="P101" s="19">
        <v>0</v>
      </c>
      <c r="Q101" s="7"/>
      <c r="R101" s="66" t="s">
        <v>322</v>
      </c>
      <c r="S101" s="66"/>
    </row>
    <row r="102" spans="2:19" ht="29.25" customHeight="1" x14ac:dyDescent="0.25">
      <c r="B102" s="3" t="s">
        <v>199</v>
      </c>
      <c r="C102" s="3" t="s">
        <v>45</v>
      </c>
      <c r="D102" s="3" t="s">
        <v>45</v>
      </c>
      <c r="E102" s="3" t="s">
        <v>45</v>
      </c>
      <c r="F102" s="3" t="s">
        <v>63</v>
      </c>
      <c r="G102" s="3" t="s">
        <v>58</v>
      </c>
      <c r="H102" s="3" t="s">
        <v>48</v>
      </c>
      <c r="I102" s="3"/>
      <c r="J102" s="3"/>
      <c r="K102" s="5" t="s">
        <v>136</v>
      </c>
      <c r="L102" s="4" t="str">
        <f t="shared" si="1"/>
        <v>A-02-02-02-008-003-03--</v>
      </c>
      <c r="M102" s="4"/>
      <c r="N102" s="7"/>
      <c r="O102" s="21" t="s">
        <v>454</v>
      </c>
      <c r="P102" s="19">
        <v>0</v>
      </c>
      <c r="Q102" s="7"/>
      <c r="R102" s="66" t="s">
        <v>322</v>
      </c>
      <c r="S102" s="66"/>
    </row>
    <row r="103" spans="2:19" ht="29.25" customHeight="1" x14ac:dyDescent="0.25">
      <c r="B103" s="3" t="s">
        <v>199</v>
      </c>
      <c r="C103" s="3" t="s">
        <v>45</v>
      </c>
      <c r="D103" s="3" t="s">
        <v>45</v>
      </c>
      <c r="E103" s="3" t="s">
        <v>45</v>
      </c>
      <c r="F103" s="3" t="s">
        <v>63</v>
      </c>
      <c r="G103" s="3" t="s">
        <v>58</v>
      </c>
      <c r="H103" s="3" t="s">
        <v>49</v>
      </c>
      <c r="I103" s="3" t="s">
        <v>64</v>
      </c>
      <c r="J103" s="3"/>
      <c r="K103" s="5" t="s">
        <v>137</v>
      </c>
      <c r="L103" s="4" t="str">
        <f t="shared" si="1"/>
        <v>A-02-02-02-008-003-04-1-</v>
      </c>
      <c r="M103" s="4"/>
      <c r="N103" s="7"/>
      <c r="O103" s="21" t="s">
        <v>455</v>
      </c>
      <c r="P103" s="19">
        <v>0</v>
      </c>
      <c r="Q103" s="7"/>
      <c r="R103" s="66" t="s">
        <v>322</v>
      </c>
      <c r="S103" s="66"/>
    </row>
    <row r="104" spans="2:19" ht="29.25" customHeight="1" x14ac:dyDescent="0.25">
      <c r="B104" s="3" t="s">
        <v>199</v>
      </c>
      <c r="C104" s="3" t="s">
        <v>45</v>
      </c>
      <c r="D104" s="3" t="s">
        <v>45</v>
      </c>
      <c r="E104" s="3" t="s">
        <v>45</v>
      </c>
      <c r="F104" s="3" t="s">
        <v>63</v>
      </c>
      <c r="G104" s="3" t="s">
        <v>58</v>
      </c>
      <c r="H104" s="3" t="s">
        <v>49</v>
      </c>
      <c r="I104" s="3" t="s">
        <v>65</v>
      </c>
      <c r="J104" s="3"/>
      <c r="K104" s="5" t="s">
        <v>138</v>
      </c>
      <c r="L104" s="4" t="str">
        <f t="shared" si="1"/>
        <v>A-02-02-02-008-003-04-2-</v>
      </c>
      <c r="M104" s="4"/>
      <c r="N104" s="7"/>
      <c r="O104" s="21" t="s">
        <v>456</v>
      </c>
      <c r="P104" s="19">
        <v>0</v>
      </c>
      <c r="Q104" s="7"/>
      <c r="R104" s="66" t="s">
        <v>322</v>
      </c>
      <c r="S104" s="66"/>
    </row>
    <row r="105" spans="2:19" ht="29.25" customHeight="1" x14ac:dyDescent="0.25">
      <c r="B105" s="3" t="s">
        <v>199</v>
      </c>
      <c r="C105" s="3" t="s">
        <v>45</v>
      </c>
      <c r="D105" s="3" t="s">
        <v>45</v>
      </c>
      <c r="E105" s="3" t="s">
        <v>45</v>
      </c>
      <c r="F105" s="3" t="s">
        <v>63</v>
      </c>
      <c r="G105" s="3" t="s">
        <v>58</v>
      </c>
      <c r="H105" s="3" t="s">
        <v>50</v>
      </c>
      <c r="I105" s="3"/>
      <c r="J105" s="3"/>
      <c r="K105" s="5" t="s">
        <v>139</v>
      </c>
      <c r="L105" s="4" t="str">
        <f t="shared" si="1"/>
        <v>A-02-02-02-008-003-05--</v>
      </c>
      <c r="M105" s="4"/>
      <c r="N105" s="7"/>
      <c r="O105" s="21" t="s">
        <v>457</v>
      </c>
      <c r="P105" s="19">
        <v>0</v>
      </c>
      <c r="Q105" s="7"/>
      <c r="R105" s="66" t="s">
        <v>322</v>
      </c>
      <c r="S105" s="66"/>
    </row>
    <row r="106" spans="2:19" ht="29.25" customHeight="1" x14ac:dyDescent="0.25">
      <c r="B106" s="3" t="s">
        <v>199</v>
      </c>
      <c r="C106" s="3" t="s">
        <v>45</v>
      </c>
      <c r="D106" s="3" t="s">
        <v>45</v>
      </c>
      <c r="E106" s="3" t="s">
        <v>45</v>
      </c>
      <c r="F106" s="3" t="s">
        <v>63</v>
      </c>
      <c r="G106" s="3" t="s">
        <v>58</v>
      </c>
      <c r="H106" s="3" t="s">
        <v>51</v>
      </c>
      <c r="I106" s="3"/>
      <c r="J106" s="3"/>
      <c r="K106" s="5" t="s">
        <v>140</v>
      </c>
      <c r="L106" s="4" t="str">
        <f t="shared" si="1"/>
        <v>A-02-02-02-008-003-06--</v>
      </c>
      <c r="M106" s="4"/>
      <c r="N106" s="7"/>
      <c r="O106" s="21" t="s">
        <v>425</v>
      </c>
      <c r="P106" s="19">
        <v>0</v>
      </c>
      <c r="Q106" s="7"/>
      <c r="R106" s="66" t="s">
        <v>402</v>
      </c>
      <c r="S106" s="66"/>
    </row>
    <row r="107" spans="2:19" ht="29.25" customHeight="1" x14ac:dyDescent="0.25">
      <c r="B107" s="3" t="s">
        <v>199</v>
      </c>
      <c r="C107" s="3" t="s">
        <v>45</v>
      </c>
      <c r="D107" s="3" t="s">
        <v>45</v>
      </c>
      <c r="E107" s="3" t="s">
        <v>45</v>
      </c>
      <c r="F107" s="3" t="s">
        <v>63</v>
      </c>
      <c r="G107" s="3" t="s">
        <v>58</v>
      </c>
      <c r="H107" s="3" t="s">
        <v>54</v>
      </c>
      <c r="I107" s="3"/>
      <c r="J107" s="3"/>
      <c r="K107" s="5" t="s">
        <v>141</v>
      </c>
      <c r="L107" s="4" t="str">
        <f t="shared" si="1"/>
        <v>A-02-02-02-008-003-09--</v>
      </c>
      <c r="M107" s="4"/>
      <c r="N107" s="7"/>
      <c r="O107" s="21" t="s">
        <v>458</v>
      </c>
      <c r="P107" s="19">
        <v>0</v>
      </c>
      <c r="Q107" s="7"/>
      <c r="R107" s="66" t="s">
        <v>322</v>
      </c>
      <c r="S107" s="66"/>
    </row>
    <row r="108" spans="2:19" ht="29.25" customHeight="1" x14ac:dyDescent="0.25">
      <c r="B108" s="3" t="s">
        <v>199</v>
      </c>
      <c r="C108" s="3" t="s">
        <v>45</v>
      </c>
      <c r="D108" s="3" t="s">
        <v>45</v>
      </c>
      <c r="E108" s="3" t="s">
        <v>45</v>
      </c>
      <c r="F108" s="3" t="s">
        <v>63</v>
      </c>
      <c r="G108" s="3" t="s">
        <v>59</v>
      </c>
      <c r="H108" s="3" t="s">
        <v>46</v>
      </c>
      <c r="I108" s="3"/>
      <c r="J108" s="3"/>
      <c r="K108" s="5" t="s">
        <v>142</v>
      </c>
      <c r="L108" s="4" t="str">
        <f t="shared" si="1"/>
        <v>A-02-02-02-008-004-01--</v>
      </c>
      <c r="M108" s="4"/>
      <c r="N108" s="7"/>
      <c r="O108" s="21" t="s">
        <v>429</v>
      </c>
      <c r="P108" s="19">
        <v>0</v>
      </c>
      <c r="Q108" s="7"/>
      <c r="R108" s="66" t="s">
        <v>427</v>
      </c>
      <c r="S108" s="66" t="s">
        <v>428</v>
      </c>
    </row>
    <row r="109" spans="2:19" ht="38.25" x14ac:dyDescent="0.25">
      <c r="B109" s="3" t="s">
        <v>199</v>
      </c>
      <c r="C109" s="3" t="s">
        <v>45</v>
      </c>
      <c r="D109" s="3" t="s">
        <v>45</v>
      </c>
      <c r="E109" s="3" t="s">
        <v>45</v>
      </c>
      <c r="F109" s="3" t="s">
        <v>63</v>
      </c>
      <c r="G109" s="3" t="s">
        <v>59</v>
      </c>
      <c r="H109" s="3" t="s">
        <v>45</v>
      </c>
      <c r="I109" s="3"/>
      <c r="J109" s="3"/>
      <c r="K109" s="5" t="s">
        <v>143</v>
      </c>
      <c r="L109" s="4" t="str">
        <f t="shared" si="1"/>
        <v>A-02-02-02-008-004-02--</v>
      </c>
      <c r="M109" s="4"/>
      <c r="N109" s="7"/>
      <c r="O109" s="21" t="s">
        <v>430</v>
      </c>
      <c r="P109" s="19">
        <v>0</v>
      </c>
      <c r="Q109" s="7"/>
      <c r="R109" s="66" t="s">
        <v>421</v>
      </c>
      <c r="S109" s="66"/>
    </row>
    <row r="110" spans="2:19" ht="38.25" x14ac:dyDescent="0.25">
      <c r="B110" s="3" t="s">
        <v>199</v>
      </c>
      <c r="C110" s="3" t="s">
        <v>45</v>
      </c>
      <c r="D110" s="3" t="s">
        <v>45</v>
      </c>
      <c r="E110" s="3" t="s">
        <v>45</v>
      </c>
      <c r="F110" s="3" t="s">
        <v>63</v>
      </c>
      <c r="G110" s="3" t="s">
        <v>59</v>
      </c>
      <c r="H110" s="3" t="s">
        <v>48</v>
      </c>
      <c r="I110" s="3"/>
      <c r="J110" s="3"/>
      <c r="K110" s="5" t="s">
        <v>144</v>
      </c>
      <c r="L110" s="4" t="str">
        <f t="shared" si="1"/>
        <v>A-02-02-02-008-004-03--</v>
      </c>
      <c r="M110" s="4"/>
      <c r="N110" s="7"/>
      <c r="O110" s="21" t="s">
        <v>431</v>
      </c>
      <c r="P110" s="19">
        <v>0</v>
      </c>
      <c r="Q110" s="7"/>
      <c r="R110" s="66" t="s">
        <v>421</v>
      </c>
      <c r="S110" s="66" t="s">
        <v>432</v>
      </c>
    </row>
    <row r="111" spans="2:19" ht="38.25" x14ac:dyDescent="0.25">
      <c r="B111" s="3" t="s">
        <v>199</v>
      </c>
      <c r="C111" s="3" t="s">
        <v>45</v>
      </c>
      <c r="D111" s="3" t="s">
        <v>45</v>
      </c>
      <c r="E111" s="3" t="s">
        <v>45</v>
      </c>
      <c r="F111" s="3" t="s">
        <v>63</v>
      </c>
      <c r="G111" s="3" t="s">
        <v>59</v>
      </c>
      <c r="H111" s="3" t="s">
        <v>51</v>
      </c>
      <c r="I111" s="3"/>
      <c r="J111" s="3"/>
      <c r="K111" s="5" t="s">
        <v>145</v>
      </c>
      <c r="L111" s="4" t="str">
        <f t="shared" si="1"/>
        <v>A-02-02-02-008-004-06--</v>
      </c>
      <c r="M111" s="4"/>
      <c r="N111" s="7"/>
      <c r="O111" s="21" t="s">
        <v>395</v>
      </c>
      <c r="P111" s="19">
        <v>0</v>
      </c>
      <c r="Q111" s="7"/>
      <c r="R111" s="66" t="s">
        <v>421</v>
      </c>
      <c r="S111" s="66"/>
    </row>
    <row r="112" spans="2:19" ht="38.25" x14ac:dyDescent="0.25">
      <c r="B112" s="3" t="s">
        <v>199</v>
      </c>
      <c r="C112" s="3" t="s">
        <v>45</v>
      </c>
      <c r="D112" s="3" t="s">
        <v>45</v>
      </c>
      <c r="E112" s="3" t="s">
        <v>45</v>
      </c>
      <c r="F112" s="3" t="s">
        <v>63</v>
      </c>
      <c r="G112" s="3" t="s">
        <v>60</v>
      </c>
      <c r="H112" s="3" t="s">
        <v>46</v>
      </c>
      <c r="I112" s="3"/>
      <c r="J112" s="3"/>
      <c r="K112" s="5" t="s">
        <v>146</v>
      </c>
      <c r="L112" s="4" t="str">
        <f t="shared" si="1"/>
        <v>A-02-02-02-008-005-01--</v>
      </c>
      <c r="M112" s="4"/>
      <c r="N112" s="7"/>
      <c r="O112" s="21" t="s">
        <v>394</v>
      </c>
      <c r="P112" s="19">
        <v>0</v>
      </c>
      <c r="Q112" s="7"/>
      <c r="R112" s="66" t="s">
        <v>322</v>
      </c>
      <c r="S112" s="66"/>
    </row>
    <row r="113" spans="2:20" ht="38.25" x14ac:dyDescent="0.25">
      <c r="B113" s="3" t="s">
        <v>199</v>
      </c>
      <c r="C113" s="3" t="s">
        <v>45</v>
      </c>
      <c r="D113" s="3" t="s">
        <v>45</v>
      </c>
      <c r="E113" s="3" t="s">
        <v>45</v>
      </c>
      <c r="F113" s="3" t="s">
        <v>63</v>
      </c>
      <c r="G113" s="3" t="s">
        <v>60</v>
      </c>
      <c r="H113" s="3" t="s">
        <v>45</v>
      </c>
      <c r="I113" s="3"/>
      <c r="J113" s="3"/>
      <c r="K113" s="5" t="s">
        <v>147</v>
      </c>
      <c r="L113" s="4" t="str">
        <f t="shared" si="1"/>
        <v>A-02-02-02-008-005-02--</v>
      </c>
      <c r="M113" s="4"/>
      <c r="N113" s="7"/>
      <c r="O113" s="21" t="s">
        <v>411</v>
      </c>
      <c r="P113" s="19">
        <v>0</v>
      </c>
      <c r="Q113" s="7"/>
      <c r="R113" s="66" t="s">
        <v>393</v>
      </c>
      <c r="S113" s="66"/>
    </row>
    <row r="114" spans="2:20" ht="38.25" x14ac:dyDescent="0.25">
      <c r="B114" s="3" t="s">
        <v>199</v>
      </c>
      <c r="C114" s="3" t="s">
        <v>45</v>
      </c>
      <c r="D114" s="3" t="s">
        <v>45</v>
      </c>
      <c r="E114" s="3" t="s">
        <v>45</v>
      </c>
      <c r="F114" s="3" t="s">
        <v>63</v>
      </c>
      <c r="G114" s="3" t="s">
        <v>60</v>
      </c>
      <c r="H114" s="3" t="s">
        <v>48</v>
      </c>
      <c r="I114" s="3"/>
      <c r="J114" s="3"/>
      <c r="K114" s="5" t="s">
        <v>148</v>
      </c>
      <c r="L114" s="4" t="str">
        <f t="shared" si="1"/>
        <v>A-02-02-02-008-005-03--</v>
      </c>
      <c r="M114" s="4"/>
      <c r="N114" s="7"/>
      <c r="O114" s="21" t="s">
        <v>490</v>
      </c>
      <c r="P114" s="19">
        <v>0</v>
      </c>
      <c r="Q114" s="7"/>
      <c r="R114" s="66" t="s">
        <v>405</v>
      </c>
      <c r="S114" s="66"/>
    </row>
    <row r="115" spans="2:20" ht="38.25" x14ac:dyDescent="0.25">
      <c r="B115" s="3" t="s">
        <v>199</v>
      </c>
      <c r="C115" s="3" t="s">
        <v>45</v>
      </c>
      <c r="D115" s="3" t="s">
        <v>45</v>
      </c>
      <c r="E115" s="3" t="s">
        <v>45</v>
      </c>
      <c r="F115" s="3" t="s">
        <v>63</v>
      </c>
      <c r="G115" s="3" t="s">
        <v>60</v>
      </c>
      <c r="H115" s="3" t="s">
        <v>50</v>
      </c>
      <c r="I115" s="3"/>
      <c r="J115" s="3"/>
      <c r="K115" s="5" t="s">
        <v>149</v>
      </c>
      <c r="L115" s="4" t="str">
        <f t="shared" si="1"/>
        <v>A-02-02-02-008-005-05--</v>
      </c>
      <c r="M115" s="4"/>
      <c r="N115" s="7"/>
      <c r="O115" s="21" t="s">
        <v>407</v>
      </c>
      <c r="P115" s="19">
        <v>0</v>
      </c>
      <c r="Q115" s="7"/>
      <c r="R115" s="66" t="s">
        <v>408</v>
      </c>
      <c r="S115" s="66" t="s">
        <v>409</v>
      </c>
    </row>
    <row r="116" spans="2:20" ht="38.25" x14ac:dyDescent="0.25">
      <c r="B116" s="3" t="s">
        <v>199</v>
      </c>
      <c r="C116" s="3" t="s">
        <v>45</v>
      </c>
      <c r="D116" s="3" t="s">
        <v>45</v>
      </c>
      <c r="E116" s="3" t="s">
        <v>45</v>
      </c>
      <c r="F116" s="3" t="s">
        <v>63</v>
      </c>
      <c r="G116" s="3" t="s">
        <v>60</v>
      </c>
      <c r="H116" s="3" t="s">
        <v>54</v>
      </c>
      <c r="I116" s="3" t="s">
        <v>34</v>
      </c>
      <c r="J116" s="3"/>
      <c r="K116" s="5" t="s">
        <v>150</v>
      </c>
      <c r="L116" s="4" t="str">
        <f t="shared" si="1"/>
        <v>A-02-02-02-008-005-09-3-</v>
      </c>
      <c r="M116" s="4"/>
      <c r="N116" s="7"/>
      <c r="O116" s="21" t="s">
        <v>396</v>
      </c>
      <c r="P116" s="19">
        <v>0</v>
      </c>
      <c r="Q116" s="7"/>
      <c r="R116" s="66" t="s">
        <v>322</v>
      </c>
      <c r="S116" s="66"/>
    </row>
    <row r="117" spans="2:20" ht="38.25" x14ac:dyDescent="0.25">
      <c r="B117" s="3" t="s">
        <v>199</v>
      </c>
      <c r="C117" s="3" t="s">
        <v>45</v>
      </c>
      <c r="D117" s="3" t="s">
        <v>45</v>
      </c>
      <c r="E117" s="3" t="s">
        <v>45</v>
      </c>
      <c r="F117" s="3" t="s">
        <v>63</v>
      </c>
      <c r="G117" s="3" t="s">
        <v>60</v>
      </c>
      <c r="H117" s="3" t="s">
        <v>54</v>
      </c>
      <c r="I117" s="3" t="s">
        <v>67</v>
      </c>
      <c r="J117" s="3"/>
      <c r="K117" s="5" t="s">
        <v>151</v>
      </c>
      <c r="L117" s="4" t="str">
        <f t="shared" si="1"/>
        <v>A-02-02-02-008-005-09-4-</v>
      </c>
      <c r="M117" s="4"/>
      <c r="N117" s="7"/>
      <c r="O117" s="21" t="s">
        <v>458</v>
      </c>
      <c r="P117" s="19">
        <v>0</v>
      </c>
      <c r="Q117" s="7"/>
      <c r="R117" s="66" t="s">
        <v>322</v>
      </c>
      <c r="S117" s="66"/>
    </row>
    <row r="118" spans="2:20" ht="38.25" x14ac:dyDescent="0.25">
      <c r="B118" s="3" t="s">
        <v>199</v>
      </c>
      <c r="C118" s="3" t="s">
        <v>45</v>
      </c>
      <c r="D118" s="3" t="s">
        <v>45</v>
      </c>
      <c r="E118" s="3" t="s">
        <v>45</v>
      </c>
      <c r="F118" s="3" t="s">
        <v>63</v>
      </c>
      <c r="G118" s="3" t="s">
        <v>60</v>
      </c>
      <c r="H118" s="3" t="s">
        <v>54</v>
      </c>
      <c r="I118" s="3" t="s">
        <v>69</v>
      </c>
      <c r="J118" s="3"/>
      <c r="K118" s="5" t="s">
        <v>152</v>
      </c>
      <c r="L118" s="4" t="str">
        <f t="shared" si="1"/>
        <v>A-02-02-02-008-005-09-5-</v>
      </c>
      <c r="M118" s="4"/>
      <c r="N118" s="7"/>
      <c r="O118" s="21" t="s">
        <v>458</v>
      </c>
      <c r="P118" s="19">
        <v>0</v>
      </c>
      <c r="Q118" s="7"/>
      <c r="R118" s="66" t="s">
        <v>322</v>
      </c>
      <c r="S118" s="66"/>
    </row>
    <row r="119" spans="2:20" ht="38.25" x14ac:dyDescent="0.25">
      <c r="B119" s="3" t="s">
        <v>199</v>
      </c>
      <c r="C119" s="3" t="s">
        <v>45</v>
      </c>
      <c r="D119" s="3" t="s">
        <v>45</v>
      </c>
      <c r="E119" s="3" t="s">
        <v>45</v>
      </c>
      <c r="F119" s="3" t="s">
        <v>63</v>
      </c>
      <c r="G119" s="3" t="s">
        <v>60</v>
      </c>
      <c r="H119" s="3" t="s">
        <v>54</v>
      </c>
      <c r="I119" s="3" t="s">
        <v>70</v>
      </c>
      <c r="J119" s="3"/>
      <c r="K119" s="5" t="s">
        <v>153</v>
      </c>
      <c r="L119" s="4" t="str">
        <f t="shared" si="1"/>
        <v>A-02-02-02-008-005-09-6-</v>
      </c>
      <c r="M119" s="4"/>
      <c r="N119" s="7"/>
      <c r="O119" s="21" t="s">
        <v>433</v>
      </c>
      <c r="P119" s="19">
        <v>0</v>
      </c>
      <c r="Q119" s="7"/>
      <c r="R119" s="66" t="s">
        <v>322</v>
      </c>
      <c r="S119" s="66"/>
    </row>
    <row r="120" spans="2:20" ht="38.25" x14ac:dyDescent="0.25">
      <c r="B120" s="3" t="s">
        <v>199</v>
      </c>
      <c r="C120" s="3" t="s">
        <v>45</v>
      </c>
      <c r="D120" s="3" t="s">
        <v>45</v>
      </c>
      <c r="E120" s="3" t="s">
        <v>45</v>
      </c>
      <c r="F120" s="3" t="s">
        <v>63</v>
      </c>
      <c r="G120" s="3" t="s">
        <v>60</v>
      </c>
      <c r="H120" s="3" t="s">
        <v>54</v>
      </c>
      <c r="I120" s="3" t="s">
        <v>91</v>
      </c>
      <c r="J120" s="3"/>
      <c r="K120" s="5" t="s">
        <v>154</v>
      </c>
      <c r="L120" s="4" t="str">
        <f t="shared" si="1"/>
        <v>A-02-02-02-008-005-09-9-</v>
      </c>
      <c r="M120" s="4"/>
      <c r="N120" s="7"/>
      <c r="O120" s="21" t="s">
        <v>458</v>
      </c>
      <c r="P120" s="19">
        <v>0</v>
      </c>
      <c r="Q120" s="7"/>
      <c r="R120" s="66" t="s">
        <v>322</v>
      </c>
      <c r="S120" s="66"/>
    </row>
    <row r="121" spans="2:20" ht="38.25" x14ac:dyDescent="0.25">
      <c r="B121" s="3" t="s">
        <v>199</v>
      </c>
      <c r="C121" s="3" t="s">
        <v>45</v>
      </c>
      <c r="D121" s="3" t="s">
        <v>45</v>
      </c>
      <c r="E121" s="3" t="s">
        <v>45</v>
      </c>
      <c r="F121" s="3" t="s">
        <v>63</v>
      </c>
      <c r="G121" s="3" t="s">
        <v>62</v>
      </c>
      <c r="H121" s="3" t="s">
        <v>46</v>
      </c>
      <c r="I121" s="3" t="s">
        <v>65</v>
      </c>
      <c r="J121" s="3"/>
      <c r="K121" s="5" t="s">
        <v>155</v>
      </c>
      <c r="L121" s="4" t="str">
        <f t="shared" si="1"/>
        <v>A-02-02-02-008-007-01-2-</v>
      </c>
      <c r="M121" s="4"/>
      <c r="N121" s="7"/>
      <c r="O121" s="21" t="s">
        <v>459</v>
      </c>
      <c r="P121" s="19">
        <v>0</v>
      </c>
      <c r="Q121" s="7"/>
      <c r="R121" s="66" t="s">
        <v>397</v>
      </c>
      <c r="S121" s="66"/>
    </row>
    <row r="122" spans="2:20" ht="38.25" x14ac:dyDescent="0.25">
      <c r="B122" s="3" t="s">
        <v>199</v>
      </c>
      <c r="C122" s="3" t="s">
        <v>45</v>
      </c>
      <c r="D122" s="3" t="s">
        <v>45</v>
      </c>
      <c r="E122" s="3" t="s">
        <v>45</v>
      </c>
      <c r="F122" s="3" t="s">
        <v>63</v>
      </c>
      <c r="G122" s="3" t="s">
        <v>62</v>
      </c>
      <c r="H122" s="3" t="s">
        <v>46</v>
      </c>
      <c r="I122" s="3" t="s">
        <v>34</v>
      </c>
      <c r="J122" s="3"/>
      <c r="K122" s="5" t="s">
        <v>156</v>
      </c>
      <c r="L122" s="4" t="str">
        <f t="shared" si="1"/>
        <v>A-02-02-02-008-007-01-3-</v>
      </c>
      <c r="M122" s="4"/>
      <c r="N122" s="7"/>
      <c r="O122" s="21" t="s">
        <v>460</v>
      </c>
      <c r="P122" s="19">
        <v>0</v>
      </c>
      <c r="Q122" s="7"/>
      <c r="R122" s="66" t="s">
        <v>398</v>
      </c>
      <c r="S122" s="66" t="s">
        <v>423</v>
      </c>
    </row>
    <row r="123" spans="2:20" ht="38.25" x14ac:dyDescent="0.25">
      <c r="B123" s="3" t="s">
        <v>199</v>
      </c>
      <c r="C123" s="3" t="s">
        <v>45</v>
      </c>
      <c r="D123" s="3" t="s">
        <v>45</v>
      </c>
      <c r="E123" s="3" t="s">
        <v>45</v>
      </c>
      <c r="F123" s="3" t="s">
        <v>63</v>
      </c>
      <c r="G123" s="3" t="s">
        <v>62</v>
      </c>
      <c r="H123" s="3" t="s">
        <v>46</v>
      </c>
      <c r="I123" s="3" t="s">
        <v>67</v>
      </c>
      <c r="J123" s="3"/>
      <c r="K123" s="5" t="s">
        <v>157</v>
      </c>
      <c r="L123" s="4" t="str">
        <f t="shared" si="1"/>
        <v>A-02-02-02-008-007-01-4-</v>
      </c>
      <c r="M123" s="4"/>
      <c r="N123" s="7"/>
      <c r="O123" s="21" t="s">
        <v>461</v>
      </c>
      <c r="P123" s="19">
        <v>0</v>
      </c>
      <c r="Q123" s="7"/>
      <c r="R123" s="66" t="s">
        <v>399</v>
      </c>
      <c r="S123" s="66"/>
    </row>
    <row r="124" spans="2:20" ht="38.25" x14ac:dyDescent="0.25">
      <c r="B124" s="3" t="s">
        <v>199</v>
      </c>
      <c r="C124" s="3" t="s">
        <v>45</v>
      </c>
      <c r="D124" s="3" t="s">
        <v>45</v>
      </c>
      <c r="E124" s="3" t="s">
        <v>45</v>
      </c>
      <c r="F124" s="3" t="s">
        <v>63</v>
      </c>
      <c r="G124" s="3" t="s">
        <v>62</v>
      </c>
      <c r="H124" s="3" t="s">
        <v>46</v>
      </c>
      <c r="I124" s="3" t="s">
        <v>69</v>
      </c>
      <c r="J124" s="3"/>
      <c r="K124" s="5" t="s">
        <v>158</v>
      </c>
      <c r="L124" s="4" t="str">
        <f t="shared" si="1"/>
        <v>A-02-02-02-008-007-01-5-</v>
      </c>
      <c r="M124" s="4"/>
      <c r="N124" s="7"/>
      <c r="O124" s="21" t="s">
        <v>459</v>
      </c>
      <c r="P124" s="19">
        <v>0</v>
      </c>
      <c r="Q124" s="7"/>
      <c r="R124" s="66" t="s">
        <v>400</v>
      </c>
      <c r="S124" s="66" t="s">
        <v>397</v>
      </c>
    </row>
    <row r="125" spans="2:20" ht="38.25" x14ac:dyDescent="0.25">
      <c r="B125" s="3" t="s">
        <v>199</v>
      </c>
      <c r="C125" s="3" t="s">
        <v>45</v>
      </c>
      <c r="D125" s="3" t="s">
        <v>45</v>
      </c>
      <c r="E125" s="3" t="s">
        <v>45</v>
      </c>
      <c r="F125" s="3" t="s">
        <v>63</v>
      </c>
      <c r="G125" s="3" t="s">
        <v>62</v>
      </c>
      <c r="H125" s="3" t="s">
        <v>45</v>
      </c>
      <c r="I125" s="3" t="s">
        <v>91</v>
      </c>
      <c r="J125" s="3"/>
      <c r="K125" s="5" t="s">
        <v>159</v>
      </c>
      <c r="L125" s="4" t="str">
        <f t="shared" si="1"/>
        <v>A-02-02-02-008-007-02-9-</v>
      </c>
      <c r="M125" s="4"/>
      <c r="N125" s="7"/>
      <c r="O125" s="21" t="s">
        <v>459</v>
      </c>
      <c r="P125" s="19">
        <v>0</v>
      </c>
      <c r="Q125" s="7"/>
      <c r="R125" s="66" t="s">
        <v>400</v>
      </c>
      <c r="S125" s="66" t="s">
        <v>397</v>
      </c>
      <c r="T125" s="66" t="s">
        <v>422</v>
      </c>
    </row>
    <row r="126" spans="2:20" ht="38.25" x14ac:dyDescent="0.25">
      <c r="B126" s="3" t="s">
        <v>199</v>
      </c>
      <c r="C126" s="3" t="s">
        <v>45</v>
      </c>
      <c r="D126" s="3" t="s">
        <v>45</v>
      </c>
      <c r="E126" s="3" t="s">
        <v>45</v>
      </c>
      <c r="F126" s="3" t="s">
        <v>63</v>
      </c>
      <c r="G126" s="3" t="s">
        <v>82</v>
      </c>
      <c r="H126" s="3" t="s">
        <v>46</v>
      </c>
      <c r="I126" s="3"/>
      <c r="J126" s="3"/>
      <c r="K126" s="5" t="s">
        <v>160</v>
      </c>
      <c r="L126" s="4" t="str">
        <f t="shared" si="1"/>
        <v>A-02-02-02-008-009-01--</v>
      </c>
      <c r="M126" s="4"/>
      <c r="N126" s="7"/>
      <c r="O126" s="21" t="s">
        <v>462</v>
      </c>
      <c r="P126" s="19">
        <v>0</v>
      </c>
      <c r="Q126" s="7"/>
      <c r="R126" s="66" t="s">
        <v>401</v>
      </c>
      <c r="S126" s="66" t="s">
        <v>402</v>
      </c>
    </row>
    <row r="127" spans="2:20" ht="38.25" x14ac:dyDescent="0.25">
      <c r="B127" s="3" t="s">
        <v>199</v>
      </c>
      <c r="C127" s="3" t="s">
        <v>45</v>
      </c>
      <c r="D127" s="3" t="s">
        <v>45</v>
      </c>
      <c r="E127" s="3" t="s">
        <v>45</v>
      </c>
      <c r="F127" s="3" t="s">
        <v>63</v>
      </c>
      <c r="G127" s="3" t="s">
        <v>82</v>
      </c>
      <c r="H127" s="3" t="s">
        <v>49</v>
      </c>
      <c r="I127" s="3"/>
      <c r="J127" s="3"/>
      <c r="K127" s="5" t="s">
        <v>161</v>
      </c>
      <c r="L127" s="4" t="str">
        <f t="shared" si="1"/>
        <v>A-02-02-02-008-009-04--</v>
      </c>
      <c r="M127" s="4"/>
      <c r="N127" s="7"/>
      <c r="O127" s="21" t="s">
        <v>463</v>
      </c>
      <c r="P127" s="19">
        <v>0</v>
      </c>
      <c r="Q127" s="7"/>
      <c r="R127" s="66" t="s">
        <v>355</v>
      </c>
      <c r="S127" s="66"/>
    </row>
    <row r="128" spans="2:20" ht="38.25" x14ac:dyDescent="0.25">
      <c r="B128" s="3" t="s">
        <v>199</v>
      </c>
      <c r="C128" s="3" t="s">
        <v>45</v>
      </c>
      <c r="D128" s="3" t="s">
        <v>45</v>
      </c>
      <c r="E128" s="3" t="s">
        <v>45</v>
      </c>
      <c r="F128" s="3" t="s">
        <v>82</v>
      </c>
      <c r="G128" s="3" t="s">
        <v>55</v>
      </c>
      <c r="H128" s="3" t="s">
        <v>54</v>
      </c>
      <c r="I128" s="3"/>
      <c r="J128" s="3"/>
      <c r="K128" s="5" t="s">
        <v>162</v>
      </c>
      <c r="L128" s="4" t="str">
        <f t="shared" si="1"/>
        <v>A-02-02-02-009-002-09--</v>
      </c>
      <c r="M128" s="4"/>
      <c r="N128" s="7"/>
      <c r="O128" s="21" t="s">
        <v>325</v>
      </c>
      <c r="P128" s="19">
        <v>0</v>
      </c>
      <c r="Q128" s="7"/>
      <c r="R128" s="66" t="s">
        <v>303</v>
      </c>
      <c r="S128" s="66"/>
    </row>
    <row r="129" spans="2:19" ht="38.25" x14ac:dyDescent="0.25">
      <c r="B129" s="3" t="s">
        <v>199</v>
      </c>
      <c r="C129" s="3" t="s">
        <v>45</v>
      </c>
      <c r="D129" s="3" t="s">
        <v>45</v>
      </c>
      <c r="E129" s="3" t="s">
        <v>45</v>
      </c>
      <c r="F129" s="3" t="s">
        <v>82</v>
      </c>
      <c r="G129" s="3" t="s">
        <v>58</v>
      </c>
      <c r="H129" s="3" t="s">
        <v>46</v>
      </c>
      <c r="I129" s="3"/>
      <c r="J129" s="3"/>
      <c r="K129" s="5" t="s">
        <v>163</v>
      </c>
      <c r="L129" s="4" t="str">
        <f t="shared" si="1"/>
        <v>A-02-02-02-009-003-01--</v>
      </c>
      <c r="M129" s="4"/>
      <c r="N129" s="7"/>
      <c r="O129" s="21" t="s">
        <v>491</v>
      </c>
      <c r="P129" s="19">
        <v>0</v>
      </c>
      <c r="Q129" s="7"/>
      <c r="R129" s="66" t="s">
        <v>303</v>
      </c>
      <c r="S129" s="66"/>
    </row>
    <row r="130" spans="2:19" ht="38.25" x14ac:dyDescent="0.25">
      <c r="B130" s="3" t="s">
        <v>199</v>
      </c>
      <c r="C130" s="3" t="s">
        <v>45</v>
      </c>
      <c r="D130" s="3" t="s">
        <v>45</v>
      </c>
      <c r="E130" s="3" t="s">
        <v>45</v>
      </c>
      <c r="F130" s="3" t="s">
        <v>82</v>
      </c>
      <c r="G130" s="3" t="s">
        <v>59</v>
      </c>
      <c r="H130" s="3" t="s">
        <v>46</v>
      </c>
      <c r="I130" s="3"/>
      <c r="J130" s="3"/>
      <c r="K130" s="5" t="s">
        <v>164</v>
      </c>
      <c r="L130" s="4" t="str">
        <f t="shared" si="1"/>
        <v>A-02-02-02-009-004-01--</v>
      </c>
      <c r="M130" s="4"/>
      <c r="N130" s="7"/>
      <c r="O130" s="21" t="s">
        <v>410</v>
      </c>
      <c r="P130" s="19">
        <v>0</v>
      </c>
      <c r="Q130" s="7"/>
      <c r="R130" s="66" t="s">
        <v>382</v>
      </c>
      <c r="S130" s="66"/>
    </row>
    <row r="131" spans="2:19" ht="38.25" x14ac:dyDescent="0.25">
      <c r="B131" s="3" t="s">
        <v>199</v>
      </c>
      <c r="C131" s="3" t="s">
        <v>45</v>
      </c>
      <c r="D131" s="3" t="s">
        <v>45</v>
      </c>
      <c r="E131" s="3" t="s">
        <v>45</v>
      </c>
      <c r="F131" s="3" t="s">
        <v>82</v>
      </c>
      <c r="G131" s="3" t="s">
        <v>59</v>
      </c>
      <c r="H131" s="3" t="s">
        <v>45</v>
      </c>
      <c r="I131" s="3"/>
      <c r="J131" s="3"/>
      <c r="K131" s="5" t="s">
        <v>165</v>
      </c>
      <c r="L131" s="4" t="str">
        <f t="shared" si="1"/>
        <v>A-02-02-02-009-004-02--</v>
      </c>
      <c r="M131" s="4"/>
      <c r="N131" s="7"/>
      <c r="O131" s="21" t="s">
        <v>406</v>
      </c>
      <c r="P131" s="19">
        <v>0</v>
      </c>
      <c r="Q131" s="7"/>
      <c r="R131" s="66" t="s">
        <v>382</v>
      </c>
      <c r="S131" s="66"/>
    </row>
    <row r="132" spans="2:19" ht="38.25" x14ac:dyDescent="0.25">
      <c r="B132" s="3" t="s">
        <v>199</v>
      </c>
      <c r="C132" s="3" t="s">
        <v>45</v>
      </c>
      <c r="D132" s="3" t="s">
        <v>45</v>
      </c>
      <c r="E132" s="3" t="s">
        <v>45</v>
      </c>
      <c r="F132" s="3" t="s">
        <v>82</v>
      </c>
      <c r="G132" s="3" t="s">
        <v>59</v>
      </c>
      <c r="H132" s="3" t="s">
        <v>54</v>
      </c>
      <c r="I132" s="3"/>
      <c r="J132" s="3"/>
      <c r="K132" s="5" t="s">
        <v>166</v>
      </c>
      <c r="L132" s="4" t="str">
        <f t="shared" ref="L132:L169" si="2">B132&amp;"-"&amp;C132&amp;"-"&amp;D132&amp;"-"&amp;E132&amp;"-"&amp;F132&amp;"-"&amp;G132&amp;"-"&amp;H132&amp;"-"&amp;I132&amp;"-"&amp;J132</f>
        <v>A-02-02-02-009-004-09--</v>
      </c>
      <c r="M132" s="4"/>
      <c r="N132" s="7"/>
      <c r="O132" s="21" t="s">
        <v>458</v>
      </c>
      <c r="P132" s="19">
        <v>0</v>
      </c>
      <c r="Q132" s="7"/>
      <c r="R132" s="66" t="s">
        <v>322</v>
      </c>
      <c r="S132" s="66"/>
    </row>
    <row r="133" spans="2:19" ht="38.25" x14ac:dyDescent="0.25">
      <c r="B133" s="3" t="s">
        <v>199</v>
      </c>
      <c r="C133" s="3" t="s">
        <v>45</v>
      </c>
      <c r="D133" s="3" t="s">
        <v>45</v>
      </c>
      <c r="E133" s="3" t="s">
        <v>45</v>
      </c>
      <c r="F133" s="3" t="s">
        <v>82</v>
      </c>
      <c r="G133" s="3" t="s">
        <v>60</v>
      </c>
      <c r="H133" s="3" t="s">
        <v>46</v>
      </c>
      <c r="I133" s="3"/>
      <c r="J133" s="3"/>
      <c r="K133" s="5" t="s">
        <v>167</v>
      </c>
      <c r="L133" s="4" t="str">
        <f t="shared" si="2"/>
        <v>A-02-02-02-009-005-01--</v>
      </c>
      <c r="M133" s="4"/>
      <c r="N133" s="7"/>
      <c r="O133" s="21" t="s">
        <v>458</v>
      </c>
      <c r="P133" s="19">
        <v>0</v>
      </c>
      <c r="Q133" s="7"/>
      <c r="R133" s="66" t="s">
        <v>322</v>
      </c>
      <c r="S133" s="66"/>
    </row>
    <row r="134" spans="2:19" ht="38.25" x14ac:dyDescent="0.25">
      <c r="B134" s="3" t="s">
        <v>199</v>
      </c>
      <c r="C134" s="3" t="s">
        <v>45</v>
      </c>
      <c r="D134" s="3" t="s">
        <v>45</v>
      </c>
      <c r="E134" s="3" t="s">
        <v>45</v>
      </c>
      <c r="F134" s="3" t="s">
        <v>82</v>
      </c>
      <c r="G134" s="3" t="s">
        <v>61</v>
      </c>
      <c r="H134" s="3" t="s">
        <v>46</v>
      </c>
      <c r="I134" s="3"/>
      <c r="J134" s="3"/>
      <c r="K134" s="5" t="s">
        <v>168</v>
      </c>
      <c r="L134" s="4" t="str">
        <f t="shared" si="2"/>
        <v>A-02-02-02-009-006-01--</v>
      </c>
      <c r="M134" s="4"/>
      <c r="N134" s="7"/>
      <c r="O134" s="21" t="s">
        <v>464</v>
      </c>
      <c r="P134" s="19">
        <v>0</v>
      </c>
      <c r="Q134" s="7"/>
      <c r="R134" s="66" t="s">
        <v>355</v>
      </c>
      <c r="S134" s="66"/>
    </row>
    <row r="135" spans="2:19" ht="38.25" x14ac:dyDescent="0.25">
      <c r="B135" s="3" t="s">
        <v>199</v>
      </c>
      <c r="C135" s="3" t="s">
        <v>45</v>
      </c>
      <c r="D135" s="3" t="s">
        <v>45</v>
      </c>
      <c r="E135" s="3" t="s">
        <v>45</v>
      </c>
      <c r="F135" s="3" t="s">
        <v>82</v>
      </c>
      <c r="G135" s="3" t="s">
        <v>62</v>
      </c>
      <c r="H135" s="3" t="s">
        <v>45</v>
      </c>
      <c r="I135" s="3"/>
      <c r="J135" s="3"/>
      <c r="K135" s="5" t="s">
        <v>169</v>
      </c>
      <c r="L135" s="4" t="str">
        <f t="shared" si="2"/>
        <v>A-02-02-02-009-007-02--</v>
      </c>
      <c r="M135" s="4"/>
      <c r="N135" s="7"/>
      <c r="O135" s="21" t="s">
        <v>333</v>
      </c>
      <c r="P135" s="19">
        <v>0</v>
      </c>
      <c r="Q135" s="7"/>
      <c r="R135" s="66" t="s">
        <v>404</v>
      </c>
      <c r="S135" s="66" t="s">
        <v>303</v>
      </c>
    </row>
    <row r="136" spans="2:19" ht="38.25" x14ac:dyDescent="0.25">
      <c r="B136" s="3" t="s">
        <v>199</v>
      </c>
      <c r="C136" s="3" t="s">
        <v>45</v>
      </c>
      <c r="D136" s="3" t="s">
        <v>45</v>
      </c>
      <c r="E136" s="3" t="s">
        <v>45</v>
      </c>
      <c r="F136" s="3" t="s">
        <v>82</v>
      </c>
      <c r="G136" s="3" t="s">
        <v>62</v>
      </c>
      <c r="H136" s="3" t="s">
        <v>48</v>
      </c>
      <c r="I136" s="3"/>
      <c r="J136" s="3"/>
      <c r="K136" s="5" t="s">
        <v>170</v>
      </c>
      <c r="L136" s="4" t="str">
        <f t="shared" si="2"/>
        <v>A-02-02-02-009-007-03--</v>
      </c>
      <c r="M136" s="4"/>
      <c r="N136" s="7"/>
      <c r="O136" s="21" t="s">
        <v>403</v>
      </c>
      <c r="P136" s="19">
        <v>0</v>
      </c>
      <c r="Q136" s="7"/>
      <c r="R136" s="66" t="s">
        <v>335</v>
      </c>
      <c r="S136" s="66"/>
    </row>
    <row r="137" spans="2:19" ht="38.25" x14ac:dyDescent="0.25">
      <c r="B137" s="3" t="s">
        <v>199</v>
      </c>
      <c r="C137" s="3" t="s">
        <v>45</v>
      </c>
      <c r="D137" s="3" t="s">
        <v>45</v>
      </c>
      <c r="E137" s="3" t="s">
        <v>45</v>
      </c>
      <c r="F137" s="3" t="s">
        <v>82</v>
      </c>
      <c r="G137" s="3" t="s">
        <v>62</v>
      </c>
      <c r="H137" s="3" t="s">
        <v>54</v>
      </c>
      <c r="I137" s="3"/>
      <c r="J137" s="3"/>
      <c r="K137" s="5" t="s">
        <v>171</v>
      </c>
      <c r="L137" s="4" t="str">
        <f t="shared" si="2"/>
        <v>A-02-02-02-009-007-09--</v>
      </c>
      <c r="M137" s="4"/>
      <c r="N137" s="7"/>
      <c r="O137" s="21" t="s">
        <v>424</v>
      </c>
      <c r="P137" s="19">
        <v>0</v>
      </c>
      <c r="Q137" s="7"/>
      <c r="R137" s="66" t="s">
        <v>303</v>
      </c>
      <c r="S137" s="66"/>
    </row>
    <row r="138" spans="2:19" ht="38.25" x14ac:dyDescent="0.25">
      <c r="B138" s="3" t="s">
        <v>199</v>
      </c>
      <c r="C138" s="3" t="s">
        <v>45</v>
      </c>
      <c r="D138" s="3" t="s">
        <v>45</v>
      </c>
      <c r="E138" s="3" t="s">
        <v>45</v>
      </c>
      <c r="F138" s="3" t="s">
        <v>82</v>
      </c>
      <c r="G138" s="3" t="s">
        <v>82</v>
      </c>
      <c r="H138" s="3"/>
      <c r="I138" s="3"/>
      <c r="J138" s="3"/>
      <c r="K138" s="5" t="s">
        <v>172</v>
      </c>
      <c r="L138" s="4" t="str">
        <f t="shared" si="2"/>
        <v>A-02-02-02-009-009---</v>
      </c>
      <c r="M138" s="4"/>
      <c r="N138" s="7"/>
      <c r="O138" s="21" t="s">
        <v>434</v>
      </c>
      <c r="P138" s="19">
        <v>0</v>
      </c>
      <c r="Q138" s="7"/>
      <c r="R138" s="66" t="s">
        <v>322</v>
      </c>
      <c r="S138" s="66"/>
    </row>
    <row r="139" spans="2:19" ht="38.25" x14ac:dyDescent="0.25">
      <c r="B139" s="3" t="s">
        <v>199</v>
      </c>
      <c r="C139" s="3" t="s">
        <v>45</v>
      </c>
      <c r="D139" s="3" t="s">
        <v>45</v>
      </c>
      <c r="E139" s="3" t="s">
        <v>45</v>
      </c>
      <c r="F139" s="3" t="s">
        <v>86</v>
      </c>
      <c r="G139" s="3"/>
      <c r="H139" s="3"/>
      <c r="I139" s="3"/>
      <c r="J139" s="3"/>
      <c r="K139" s="5" t="s">
        <v>173</v>
      </c>
      <c r="L139" s="4" t="str">
        <f t="shared" si="2"/>
        <v>A-02-02-02-010----</v>
      </c>
      <c r="M139" s="4"/>
      <c r="N139" s="7"/>
      <c r="O139" s="21" t="s">
        <v>492</v>
      </c>
      <c r="P139" s="19">
        <v>0</v>
      </c>
      <c r="Q139" s="7"/>
      <c r="R139" s="66" t="s">
        <v>314</v>
      </c>
      <c r="S139" s="66" t="s">
        <v>315</v>
      </c>
    </row>
    <row r="140" spans="2:19" ht="38.25" x14ac:dyDescent="0.25">
      <c r="B140" s="3" t="s">
        <v>199</v>
      </c>
      <c r="C140" s="3" t="s">
        <v>48</v>
      </c>
      <c r="D140" s="3" t="s">
        <v>48</v>
      </c>
      <c r="E140" s="3" t="s">
        <v>46</v>
      </c>
      <c r="F140" s="3" t="s">
        <v>205</v>
      </c>
      <c r="G140" s="3"/>
      <c r="H140" s="3"/>
      <c r="I140" s="3"/>
      <c r="J140" s="3"/>
      <c r="K140" s="5" t="s">
        <v>239</v>
      </c>
      <c r="L140" s="4" t="str">
        <f t="shared" si="2"/>
        <v>A-03-03-01-021----</v>
      </c>
      <c r="M140" s="4"/>
      <c r="N140" s="7"/>
      <c r="O140" s="21" t="s">
        <v>465</v>
      </c>
      <c r="P140" s="19">
        <v>0</v>
      </c>
      <c r="Q140" s="7"/>
      <c r="R140" s="66" t="s">
        <v>343</v>
      </c>
      <c r="S140" s="66"/>
    </row>
    <row r="141" spans="2:19" ht="38.25" x14ac:dyDescent="0.25">
      <c r="B141" s="3" t="s">
        <v>199</v>
      </c>
      <c r="C141" s="3" t="s">
        <v>48</v>
      </c>
      <c r="D141" s="3" t="s">
        <v>48</v>
      </c>
      <c r="E141" s="3" t="s">
        <v>46</v>
      </c>
      <c r="F141" s="3" t="s">
        <v>206</v>
      </c>
      <c r="G141" s="3"/>
      <c r="H141" s="3"/>
      <c r="I141" s="3"/>
      <c r="J141" s="3"/>
      <c r="K141" s="5" t="s">
        <v>240</v>
      </c>
      <c r="L141" s="4" t="str">
        <f t="shared" si="2"/>
        <v>A-03-03-01-034----</v>
      </c>
      <c r="M141" s="4"/>
      <c r="N141" s="7"/>
      <c r="O141" s="21" t="s">
        <v>466</v>
      </c>
      <c r="P141" s="19">
        <v>0</v>
      </c>
      <c r="Q141" s="7"/>
      <c r="R141" s="66" t="s">
        <v>342</v>
      </c>
      <c r="S141" s="66"/>
    </row>
    <row r="142" spans="2:19" ht="38.25" x14ac:dyDescent="0.25">
      <c r="B142" s="3" t="s">
        <v>199</v>
      </c>
      <c r="C142" s="3" t="s">
        <v>48</v>
      </c>
      <c r="D142" s="3" t="s">
        <v>48</v>
      </c>
      <c r="E142" s="3" t="s">
        <v>49</v>
      </c>
      <c r="F142" s="3" t="s">
        <v>202</v>
      </c>
      <c r="G142" s="3"/>
      <c r="H142" s="3"/>
      <c r="I142" s="3"/>
      <c r="J142" s="3"/>
      <c r="K142" s="5" t="s">
        <v>241</v>
      </c>
      <c r="L142" s="4" t="str">
        <f t="shared" si="2"/>
        <v>A-03-03-04-016----</v>
      </c>
      <c r="M142" s="4"/>
      <c r="N142" s="7"/>
      <c r="O142" s="21" t="s">
        <v>467</v>
      </c>
      <c r="P142" s="19">
        <v>0</v>
      </c>
      <c r="Q142" s="7"/>
      <c r="R142" s="66" t="s">
        <v>332</v>
      </c>
      <c r="S142" s="66"/>
    </row>
    <row r="143" spans="2:19" ht="38.25" x14ac:dyDescent="0.25">
      <c r="B143" s="3" t="s">
        <v>199</v>
      </c>
      <c r="C143" s="3" t="s">
        <v>48</v>
      </c>
      <c r="D143" s="3" t="s">
        <v>48</v>
      </c>
      <c r="E143" s="3" t="s">
        <v>49</v>
      </c>
      <c r="F143" s="3" t="s">
        <v>202</v>
      </c>
      <c r="G143" s="65" t="s">
        <v>47</v>
      </c>
      <c r="H143" s="3"/>
      <c r="I143" s="3"/>
      <c r="J143" s="3"/>
      <c r="K143" s="5" t="s">
        <v>279</v>
      </c>
      <c r="L143" s="4" t="str">
        <f t="shared" ref="L143" si="3">B143&amp;"-"&amp;C143&amp;"-"&amp;D143&amp;"-"&amp;E143&amp;"-"&amp;F143&amp;"-"&amp;G143&amp;"-"&amp;H143&amp;"-"&amp;I143&amp;"-"&amp;J143</f>
        <v>A-03-03-04-016-001---</v>
      </c>
      <c r="M143" s="4"/>
      <c r="N143" s="7"/>
      <c r="O143" s="21" t="s">
        <v>467</v>
      </c>
      <c r="P143" s="19">
        <v>0</v>
      </c>
      <c r="Q143" s="7"/>
      <c r="R143" s="66" t="s">
        <v>340</v>
      </c>
      <c r="S143" s="66"/>
    </row>
    <row r="144" spans="2:19" ht="38.25" x14ac:dyDescent="0.25">
      <c r="B144" s="3" t="s">
        <v>199</v>
      </c>
      <c r="C144" s="3" t="s">
        <v>48</v>
      </c>
      <c r="D144" s="3" t="s">
        <v>48</v>
      </c>
      <c r="E144" s="3" t="s">
        <v>49</v>
      </c>
      <c r="F144" s="3" t="s">
        <v>202</v>
      </c>
      <c r="G144" s="65" t="s">
        <v>55</v>
      </c>
      <c r="H144" s="3"/>
      <c r="I144" s="3"/>
      <c r="J144" s="3"/>
      <c r="K144" s="5" t="s">
        <v>280</v>
      </c>
      <c r="L144" s="4" t="str">
        <f t="shared" ref="L144" si="4">B144&amp;"-"&amp;C144&amp;"-"&amp;D144&amp;"-"&amp;E144&amp;"-"&amp;F144&amp;"-"&amp;G144&amp;"-"&amp;H144&amp;"-"&amp;I144&amp;"-"&amp;J144</f>
        <v>A-03-03-04-016-002---</v>
      </c>
      <c r="M144" s="4"/>
      <c r="N144" s="7"/>
      <c r="O144" s="21" t="s">
        <v>467</v>
      </c>
      <c r="P144" s="19">
        <v>0</v>
      </c>
      <c r="Q144" s="7"/>
      <c r="R144" s="66" t="s">
        <v>339</v>
      </c>
      <c r="S144" s="66"/>
    </row>
    <row r="145" spans="2:19" ht="38.25" x14ac:dyDescent="0.25">
      <c r="B145" s="3" t="s">
        <v>199</v>
      </c>
      <c r="C145" s="3" t="s">
        <v>48</v>
      </c>
      <c r="D145" s="3" t="s">
        <v>48</v>
      </c>
      <c r="E145" s="3" t="s">
        <v>49</v>
      </c>
      <c r="F145" s="3" t="s">
        <v>202</v>
      </c>
      <c r="G145" s="65" t="s">
        <v>58</v>
      </c>
      <c r="H145" s="3"/>
      <c r="I145" s="3"/>
      <c r="J145" s="3"/>
      <c r="K145" s="5" t="s">
        <v>281</v>
      </c>
      <c r="L145" s="4" t="str">
        <f t="shared" ref="L145" si="5">B145&amp;"-"&amp;C145&amp;"-"&amp;D145&amp;"-"&amp;E145&amp;"-"&amp;F145&amp;"-"&amp;G145&amp;"-"&amp;H145&amp;"-"&amp;I145&amp;"-"&amp;J145</f>
        <v>A-03-03-04-016-003---</v>
      </c>
      <c r="M145" s="4"/>
      <c r="N145" s="7"/>
      <c r="O145" s="21" t="s">
        <v>467</v>
      </c>
      <c r="P145" s="19">
        <v>0</v>
      </c>
      <c r="Q145" s="7"/>
      <c r="R145" s="66" t="s">
        <v>341</v>
      </c>
      <c r="S145" s="66"/>
    </row>
    <row r="146" spans="2:19" ht="38.25" x14ac:dyDescent="0.25">
      <c r="B146" s="3" t="s">
        <v>199</v>
      </c>
      <c r="C146" s="3" t="s">
        <v>48</v>
      </c>
      <c r="D146" s="3" t="s">
        <v>48</v>
      </c>
      <c r="E146" s="3" t="s">
        <v>49</v>
      </c>
      <c r="F146" s="3" t="s">
        <v>202</v>
      </c>
      <c r="G146" s="65" t="s">
        <v>59</v>
      </c>
      <c r="H146" s="3"/>
      <c r="I146" s="3"/>
      <c r="J146" s="3"/>
      <c r="K146" s="5" t="s">
        <v>282</v>
      </c>
      <c r="L146" s="4" t="str">
        <f t="shared" ref="L146" si="6">B146&amp;"-"&amp;C146&amp;"-"&amp;D146&amp;"-"&amp;E146&amp;"-"&amp;F146&amp;"-"&amp;G146&amp;"-"&amp;H146&amp;"-"&amp;I146&amp;"-"&amp;J146</f>
        <v>A-03-03-04-016-004---</v>
      </c>
      <c r="M146" s="4"/>
      <c r="N146" s="7"/>
      <c r="O146" s="21" t="s">
        <v>467</v>
      </c>
      <c r="P146" s="19">
        <v>0</v>
      </c>
      <c r="Q146" s="7"/>
      <c r="R146" s="66" t="s">
        <v>338</v>
      </c>
      <c r="S146" s="66"/>
    </row>
    <row r="147" spans="2:19" ht="38.25" x14ac:dyDescent="0.25">
      <c r="B147" s="3" t="s">
        <v>199</v>
      </c>
      <c r="C147" s="3" t="s">
        <v>48</v>
      </c>
      <c r="D147" s="3" t="s">
        <v>49</v>
      </c>
      <c r="E147" s="3" t="s">
        <v>45</v>
      </c>
      <c r="F147" s="3" t="s">
        <v>47</v>
      </c>
      <c r="G147" s="3"/>
      <c r="H147" s="3"/>
      <c r="I147" s="3"/>
      <c r="J147" s="3"/>
      <c r="K147" s="5" t="s">
        <v>242</v>
      </c>
      <c r="L147" s="4" t="str">
        <f t="shared" si="2"/>
        <v>A-03-04-02-001----</v>
      </c>
      <c r="M147" s="4"/>
      <c r="N147" s="7"/>
      <c r="O147" s="21" t="s">
        <v>322</v>
      </c>
      <c r="P147" s="19">
        <v>0</v>
      </c>
      <c r="Q147" s="7"/>
      <c r="R147" s="66" t="s">
        <v>322</v>
      </c>
      <c r="S147" s="66"/>
    </row>
    <row r="148" spans="2:19" ht="38.25" x14ac:dyDescent="0.25">
      <c r="B148" s="3" t="s">
        <v>199</v>
      </c>
      <c r="C148" s="3" t="s">
        <v>48</v>
      </c>
      <c r="D148" s="3" t="s">
        <v>49</v>
      </c>
      <c r="E148" s="3" t="s">
        <v>45</v>
      </c>
      <c r="F148" s="3" t="s">
        <v>47</v>
      </c>
      <c r="G148" s="65" t="s">
        <v>55</v>
      </c>
      <c r="H148" s="3"/>
      <c r="I148" s="3"/>
      <c r="J148" s="3"/>
      <c r="K148" s="5" t="s">
        <v>283</v>
      </c>
      <c r="L148" s="4" t="str">
        <f t="shared" ref="L148" si="7">B148&amp;"-"&amp;C148&amp;"-"&amp;D148&amp;"-"&amp;E148&amp;"-"&amp;F148&amp;"-"&amp;G148&amp;"-"&amp;H148&amp;"-"&amp;I148&amp;"-"&amp;J148</f>
        <v>A-03-04-02-001-002---</v>
      </c>
      <c r="M148" s="4"/>
      <c r="N148" s="7"/>
      <c r="O148" s="21" t="s">
        <v>468</v>
      </c>
      <c r="P148" s="19">
        <v>0</v>
      </c>
      <c r="Q148" s="7"/>
      <c r="R148" s="66" t="s">
        <v>323</v>
      </c>
      <c r="S148" s="66"/>
    </row>
    <row r="149" spans="2:19" ht="38.25" x14ac:dyDescent="0.25">
      <c r="B149" s="3" t="s">
        <v>199</v>
      </c>
      <c r="C149" s="3" t="s">
        <v>48</v>
      </c>
      <c r="D149" s="3" t="s">
        <v>49</v>
      </c>
      <c r="E149" s="3" t="s">
        <v>45</v>
      </c>
      <c r="F149" s="3" t="s">
        <v>55</v>
      </c>
      <c r="G149" s="3"/>
      <c r="H149" s="3"/>
      <c r="I149" s="3"/>
      <c r="J149" s="3"/>
      <c r="K149" s="5" t="s">
        <v>243</v>
      </c>
      <c r="L149" s="4" t="str">
        <f t="shared" si="2"/>
        <v>A-03-04-02-002----</v>
      </c>
      <c r="M149" s="4"/>
      <c r="N149" s="7"/>
      <c r="O149" s="21" t="s">
        <v>322</v>
      </c>
      <c r="P149" s="19">
        <v>0</v>
      </c>
      <c r="Q149" s="7"/>
      <c r="R149" s="66" t="s">
        <v>322</v>
      </c>
      <c r="S149" s="66"/>
    </row>
    <row r="150" spans="2:19" ht="38.25" x14ac:dyDescent="0.25">
      <c r="B150" s="3" t="s">
        <v>199</v>
      </c>
      <c r="C150" s="3" t="s">
        <v>48</v>
      </c>
      <c r="D150" s="3" t="s">
        <v>49</v>
      </c>
      <c r="E150" s="3" t="s">
        <v>45</v>
      </c>
      <c r="F150" s="3" t="s">
        <v>55</v>
      </c>
      <c r="G150" s="65" t="s">
        <v>55</v>
      </c>
      <c r="H150" s="3"/>
      <c r="I150" s="3"/>
      <c r="J150" s="3"/>
      <c r="K150" s="5" t="s">
        <v>284</v>
      </c>
      <c r="L150" s="4" t="str">
        <f t="shared" ref="L150" si="8">B150&amp;"-"&amp;C150&amp;"-"&amp;D150&amp;"-"&amp;E150&amp;"-"&amp;F150&amp;"-"&amp;G150&amp;"-"&amp;H150&amp;"-"&amp;I150&amp;"-"&amp;J150</f>
        <v>A-03-04-02-002-002---</v>
      </c>
      <c r="M150" s="4"/>
      <c r="N150" s="7"/>
      <c r="O150" s="21" t="s">
        <v>470</v>
      </c>
      <c r="P150" s="19">
        <v>0</v>
      </c>
      <c r="Q150" s="7"/>
      <c r="R150" s="66" t="s">
        <v>324</v>
      </c>
      <c r="S150" s="66"/>
    </row>
    <row r="151" spans="2:19" ht="38.25" x14ac:dyDescent="0.25">
      <c r="B151" s="3" t="s">
        <v>199</v>
      </c>
      <c r="C151" s="3" t="s">
        <v>48</v>
      </c>
      <c r="D151" s="3" t="s">
        <v>49</v>
      </c>
      <c r="E151" s="3" t="s">
        <v>45</v>
      </c>
      <c r="F151" s="3" t="s">
        <v>59</v>
      </c>
      <c r="G151" s="3"/>
      <c r="H151" s="3"/>
      <c r="I151" s="3"/>
      <c r="J151" s="3"/>
      <c r="K151" s="5" t="s">
        <v>244</v>
      </c>
      <c r="L151" s="4" t="str">
        <f t="shared" si="2"/>
        <v>A-03-04-02-004----</v>
      </c>
      <c r="M151" s="4"/>
      <c r="N151" s="7"/>
      <c r="O151" s="21" t="s">
        <v>322</v>
      </c>
      <c r="P151" s="19">
        <v>0</v>
      </c>
      <c r="Q151" s="7"/>
      <c r="R151" s="66" t="s">
        <v>322</v>
      </c>
      <c r="S151" s="66"/>
    </row>
    <row r="152" spans="2:19" ht="38.25" x14ac:dyDescent="0.25">
      <c r="B152" s="3" t="s">
        <v>199</v>
      </c>
      <c r="C152" s="3" t="s">
        <v>48</v>
      </c>
      <c r="D152" s="3" t="s">
        <v>49</v>
      </c>
      <c r="E152" s="3" t="s">
        <v>45</v>
      </c>
      <c r="F152" s="3" t="s">
        <v>59</v>
      </c>
      <c r="G152" s="65" t="s">
        <v>55</v>
      </c>
      <c r="H152" s="3"/>
      <c r="I152" s="3"/>
      <c r="J152" s="3"/>
      <c r="K152" s="5" t="s">
        <v>285</v>
      </c>
      <c r="L152" s="4" t="str">
        <f t="shared" ref="L152" si="9">B152&amp;"-"&amp;C152&amp;"-"&amp;D152&amp;"-"&amp;E152&amp;"-"&amp;F152&amp;"-"&amp;G152&amp;"-"&amp;H152&amp;"-"&amp;I152&amp;"-"&amp;J152</f>
        <v>A-03-04-02-004-002---</v>
      </c>
      <c r="M152" s="4"/>
      <c r="N152" s="7"/>
      <c r="O152" s="21" t="s">
        <v>471</v>
      </c>
      <c r="P152" s="19">
        <v>0</v>
      </c>
      <c r="Q152" s="7"/>
      <c r="R152" s="66" t="s">
        <v>304</v>
      </c>
      <c r="S152" s="66" t="s">
        <v>305</v>
      </c>
    </row>
    <row r="153" spans="2:19" ht="38.25" x14ac:dyDescent="0.25">
      <c r="B153" s="3" t="s">
        <v>199</v>
      </c>
      <c r="C153" s="3" t="s">
        <v>48</v>
      </c>
      <c r="D153" s="3" t="s">
        <v>49</v>
      </c>
      <c r="E153" s="3" t="s">
        <v>45</v>
      </c>
      <c r="F153" s="3" t="s">
        <v>207</v>
      </c>
      <c r="G153" s="3"/>
      <c r="H153" s="3"/>
      <c r="I153" s="3"/>
      <c r="J153" s="3"/>
      <c r="K153" s="5" t="s">
        <v>245</v>
      </c>
      <c r="L153" s="4" t="str">
        <f t="shared" si="2"/>
        <v>A-03-04-02-012----</v>
      </c>
      <c r="M153" s="4"/>
      <c r="N153" s="7"/>
      <c r="O153" s="21" t="s">
        <v>322</v>
      </c>
      <c r="P153" s="19">
        <v>0</v>
      </c>
      <c r="Q153" s="7"/>
      <c r="R153" s="66" t="s">
        <v>332</v>
      </c>
      <c r="S153" s="66"/>
    </row>
    <row r="154" spans="2:19" ht="38.25" x14ac:dyDescent="0.25">
      <c r="B154" s="3" t="s">
        <v>199</v>
      </c>
      <c r="C154" s="3" t="s">
        <v>48</v>
      </c>
      <c r="D154" s="3" t="s">
        <v>49</v>
      </c>
      <c r="E154" s="3" t="s">
        <v>45</v>
      </c>
      <c r="F154" s="3" t="s">
        <v>207</v>
      </c>
      <c r="G154" s="65" t="s">
        <v>47</v>
      </c>
      <c r="H154" s="3"/>
      <c r="I154" s="3"/>
      <c r="J154" s="3"/>
      <c r="K154" s="5" t="s">
        <v>286</v>
      </c>
      <c r="L154" s="4" t="str">
        <f t="shared" ref="L154" si="10">B154&amp;"-"&amp;C154&amp;"-"&amp;D154&amp;"-"&amp;E154&amp;"-"&amp;F154&amp;"-"&amp;G154&amp;"-"&amp;H154&amp;"-"&amp;I154&amp;"-"&amp;J154</f>
        <v>A-03-04-02-012-001---</v>
      </c>
      <c r="M154" s="4"/>
      <c r="N154" s="7"/>
      <c r="O154" s="21" t="s">
        <v>469</v>
      </c>
      <c r="P154" s="19">
        <v>0</v>
      </c>
      <c r="Q154" s="7"/>
      <c r="R154" s="66" t="s">
        <v>334</v>
      </c>
      <c r="S154" s="66"/>
    </row>
    <row r="155" spans="2:19" ht="38.25" x14ac:dyDescent="0.25">
      <c r="B155" s="3" t="s">
        <v>199</v>
      </c>
      <c r="C155" s="3" t="s">
        <v>48</v>
      </c>
      <c r="D155" s="3" t="s">
        <v>49</v>
      </c>
      <c r="E155" s="3" t="s">
        <v>45</v>
      </c>
      <c r="F155" s="3" t="s">
        <v>207</v>
      </c>
      <c r="G155" s="65" t="s">
        <v>55</v>
      </c>
      <c r="H155" s="3"/>
      <c r="I155" s="3"/>
      <c r="J155" s="3"/>
      <c r="K155" s="5" t="s">
        <v>287</v>
      </c>
      <c r="L155" s="4" t="str">
        <f t="shared" ref="L155" si="11">B155&amp;"-"&amp;C155&amp;"-"&amp;D155&amp;"-"&amp;E155&amp;"-"&amp;F155&amp;"-"&amp;G155&amp;"-"&amp;H155&amp;"-"&amp;I155&amp;"-"&amp;J155</f>
        <v>A-03-04-02-012-002---</v>
      </c>
      <c r="M155" s="4"/>
      <c r="N155" s="7"/>
      <c r="O155" s="21" t="s">
        <v>472</v>
      </c>
      <c r="P155" s="19">
        <v>0</v>
      </c>
      <c r="Q155" s="7"/>
      <c r="R155" s="66" t="s">
        <v>334</v>
      </c>
      <c r="S155" s="66"/>
    </row>
    <row r="156" spans="2:19" ht="38.25" x14ac:dyDescent="0.25">
      <c r="B156" s="3" t="s">
        <v>199</v>
      </c>
      <c r="C156" s="3" t="s">
        <v>48</v>
      </c>
      <c r="D156" s="3" t="s">
        <v>49</v>
      </c>
      <c r="E156" s="3" t="s">
        <v>45</v>
      </c>
      <c r="F156" s="3" t="s">
        <v>208</v>
      </c>
      <c r="G156" s="3"/>
      <c r="H156" s="3"/>
      <c r="I156" s="3"/>
      <c r="J156" s="3"/>
      <c r="K156" s="5" t="s">
        <v>246</v>
      </c>
      <c r="L156" s="4" t="str">
        <f t="shared" si="2"/>
        <v>A-03-04-02-014----</v>
      </c>
      <c r="M156" s="4"/>
      <c r="N156" s="7"/>
      <c r="O156" s="21" t="s">
        <v>473</v>
      </c>
      <c r="P156" s="19">
        <v>0</v>
      </c>
      <c r="Q156" s="7"/>
      <c r="R156" s="66" t="s">
        <v>335</v>
      </c>
      <c r="S156" s="66"/>
    </row>
    <row r="157" spans="2:19" ht="38.25" x14ac:dyDescent="0.25">
      <c r="B157" s="3" t="s">
        <v>199</v>
      </c>
      <c r="C157" s="3" t="s">
        <v>48</v>
      </c>
      <c r="D157" s="3" t="s">
        <v>56</v>
      </c>
      <c r="E157" s="3" t="s">
        <v>46</v>
      </c>
      <c r="F157" s="3" t="s">
        <v>47</v>
      </c>
      <c r="G157" s="3"/>
      <c r="H157" s="3"/>
      <c r="I157" s="3"/>
      <c r="J157" s="3"/>
      <c r="K157" s="5" t="s">
        <v>247</v>
      </c>
      <c r="L157" s="4" t="str">
        <f t="shared" si="2"/>
        <v>A-03-10-01-001----</v>
      </c>
      <c r="M157" s="4"/>
      <c r="N157" s="7"/>
      <c r="O157" s="21" t="s">
        <v>247</v>
      </c>
      <c r="P157" s="19">
        <v>0</v>
      </c>
      <c r="Q157" s="7"/>
      <c r="R157" s="66" t="s">
        <v>336</v>
      </c>
      <c r="S157" s="66"/>
    </row>
    <row r="158" spans="2:19" ht="38.25" x14ac:dyDescent="0.25">
      <c r="B158" s="3" t="s">
        <v>199</v>
      </c>
      <c r="C158" s="3" t="s">
        <v>48</v>
      </c>
      <c r="D158" s="3" t="s">
        <v>56</v>
      </c>
      <c r="E158" s="3" t="s">
        <v>46</v>
      </c>
      <c r="F158" s="3" t="s">
        <v>55</v>
      </c>
      <c r="G158" s="3"/>
      <c r="H158" s="3"/>
      <c r="I158" s="3"/>
      <c r="J158" s="3"/>
      <c r="K158" s="5" t="s">
        <v>248</v>
      </c>
      <c r="L158" s="4" t="str">
        <f t="shared" si="2"/>
        <v>A-03-10-01-002----</v>
      </c>
      <c r="M158" s="4"/>
      <c r="N158" s="7"/>
      <c r="O158" s="21" t="s">
        <v>248</v>
      </c>
      <c r="P158" s="19">
        <v>0</v>
      </c>
      <c r="Q158" s="7"/>
      <c r="R158" s="66" t="s">
        <v>337</v>
      </c>
      <c r="S158" s="66"/>
    </row>
    <row r="159" spans="2:19" ht="38.25" x14ac:dyDescent="0.25">
      <c r="B159" s="3" t="s">
        <v>199</v>
      </c>
      <c r="C159" s="3" t="s">
        <v>48</v>
      </c>
      <c r="D159" s="3" t="s">
        <v>56</v>
      </c>
      <c r="E159" s="3" t="s">
        <v>46</v>
      </c>
      <c r="F159" s="3" t="s">
        <v>58</v>
      </c>
      <c r="G159" s="3"/>
      <c r="H159" s="3"/>
      <c r="I159" s="3"/>
      <c r="J159" s="3"/>
      <c r="K159" s="5" t="s">
        <v>249</v>
      </c>
      <c r="L159" s="4" t="str">
        <f t="shared" si="2"/>
        <v>A-03-10-01-003----</v>
      </c>
      <c r="M159" s="4"/>
      <c r="N159" s="7"/>
      <c r="O159" s="21" t="s">
        <v>474</v>
      </c>
      <c r="P159" s="19">
        <v>0</v>
      </c>
      <c r="Q159" s="7"/>
      <c r="R159" s="66" t="s">
        <v>322</v>
      </c>
      <c r="S159" s="66"/>
    </row>
    <row r="160" spans="2:19" ht="38.25" x14ac:dyDescent="0.25">
      <c r="B160" s="3" t="s">
        <v>199</v>
      </c>
      <c r="C160" s="3" t="s">
        <v>53</v>
      </c>
      <c r="D160" s="3" t="s">
        <v>46</v>
      </c>
      <c r="E160" s="3" t="s">
        <v>46</v>
      </c>
      <c r="F160" s="3" t="s">
        <v>47</v>
      </c>
      <c r="G160" s="3"/>
      <c r="H160" s="3"/>
      <c r="I160" s="3"/>
      <c r="J160" s="3"/>
      <c r="K160" s="5" t="s">
        <v>250</v>
      </c>
      <c r="L160" s="4" t="str">
        <f t="shared" si="2"/>
        <v>A-08-01-01-001----</v>
      </c>
      <c r="M160" s="4"/>
      <c r="N160" s="7"/>
      <c r="O160" s="21" t="s">
        <v>475</v>
      </c>
      <c r="P160" s="19">
        <v>0</v>
      </c>
      <c r="Q160" s="7"/>
      <c r="R160" s="66" t="s">
        <v>332</v>
      </c>
      <c r="S160" s="66"/>
    </row>
    <row r="161" spans="2:19" ht="38.25" x14ac:dyDescent="0.25">
      <c r="B161" s="3" t="s">
        <v>199</v>
      </c>
      <c r="C161" s="3" t="s">
        <v>53</v>
      </c>
      <c r="D161" s="3" t="s">
        <v>46</v>
      </c>
      <c r="E161" s="3" t="s">
        <v>45</v>
      </c>
      <c r="F161" s="3" t="s">
        <v>47</v>
      </c>
      <c r="G161" s="3"/>
      <c r="H161" s="3"/>
      <c r="I161" s="3"/>
      <c r="J161" s="3"/>
      <c r="K161" s="5" t="s">
        <v>251</v>
      </c>
      <c r="L161" s="4" t="str">
        <f t="shared" si="2"/>
        <v>A-08-01-02-001----</v>
      </c>
      <c r="M161" s="4"/>
      <c r="N161" s="7"/>
      <c r="O161" s="21" t="s">
        <v>475</v>
      </c>
      <c r="P161" s="19">
        <v>0</v>
      </c>
      <c r="Q161" s="7"/>
      <c r="R161" s="66" t="s">
        <v>329</v>
      </c>
      <c r="S161" s="66"/>
    </row>
    <row r="162" spans="2:19" ht="38.25" x14ac:dyDescent="0.25">
      <c r="B162" s="3" t="s">
        <v>199</v>
      </c>
      <c r="C162" s="3" t="s">
        <v>53</v>
      </c>
      <c r="D162" s="3" t="s">
        <v>46</v>
      </c>
      <c r="E162" s="3" t="s">
        <v>45</v>
      </c>
      <c r="F162" s="3" t="s">
        <v>60</v>
      </c>
      <c r="G162" s="3"/>
      <c r="H162" s="3"/>
      <c r="I162" s="3"/>
      <c r="J162" s="3"/>
      <c r="K162" s="5" t="s">
        <v>252</v>
      </c>
      <c r="L162" s="4" t="str">
        <f t="shared" si="2"/>
        <v>A-08-01-02-005----</v>
      </c>
      <c r="M162" s="4"/>
      <c r="N162" s="7"/>
      <c r="O162" s="21" t="s">
        <v>475</v>
      </c>
      <c r="P162" s="19">
        <v>0</v>
      </c>
      <c r="Q162" s="7"/>
      <c r="R162" s="66" t="s">
        <v>332</v>
      </c>
      <c r="S162" s="66"/>
    </row>
    <row r="163" spans="2:19" ht="38.25" x14ac:dyDescent="0.25">
      <c r="B163" s="3" t="s">
        <v>199</v>
      </c>
      <c r="C163" s="3" t="s">
        <v>53</v>
      </c>
      <c r="D163" s="3" t="s">
        <v>46</v>
      </c>
      <c r="E163" s="3" t="s">
        <v>45</v>
      </c>
      <c r="F163" s="3" t="s">
        <v>61</v>
      </c>
      <c r="G163" s="3"/>
      <c r="H163" s="3"/>
      <c r="I163" s="3"/>
      <c r="J163" s="3"/>
      <c r="K163" s="5" t="s">
        <v>253</v>
      </c>
      <c r="L163" s="4" t="str">
        <f t="shared" si="2"/>
        <v>A-08-01-02-006----</v>
      </c>
      <c r="M163" s="4"/>
      <c r="N163" s="7"/>
      <c r="O163" s="21" t="s">
        <v>475</v>
      </c>
      <c r="P163" s="19">
        <v>0</v>
      </c>
      <c r="Q163" s="7"/>
      <c r="R163" s="66" t="s">
        <v>328</v>
      </c>
      <c r="S163" s="66"/>
    </row>
    <row r="164" spans="2:19" ht="25.5" x14ac:dyDescent="0.25">
      <c r="B164" s="3" t="s">
        <v>199</v>
      </c>
      <c r="C164" s="3" t="s">
        <v>53</v>
      </c>
      <c r="D164" s="3" t="s">
        <v>45</v>
      </c>
      <c r="E164" s="3"/>
      <c r="F164" s="3"/>
      <c r="G164" s="3"/>
      <c r="H164" s="3"/>
      <c r="I164" s="3"/>
      <c r="J164" s="3"/>
      <c r="K164" s="5" t="s">
        <v>254</v>
      </c>
      <c r="L164" s="4" t="str">
        <f t="shared" si="2"/>
        <v>A-08-02------</v>
      </c>
      <c r="M164" s="4"/>
      <c r="N164" s="7"/>
      <c r="O164" s="21" t="s">
        <v>475</v>
      </c>
      <c r="P164" s="19">
        <v>0</v>
      </c>
      <c r="Q164" s="7"/>
      <c r="R164" s="66" t="s">
        <v>332</v>
      </c>
      <c r="S164" s="66"/>
    </row>
    <row r="165" spans="2:19" ht="25.5" x14ac:dyDescent="0.25">
      <c r="B165" s="3" t="s">
        <v>199</v>
      </c>
      <c r="C165" s="3" t="s">
        <v>53</v>
      </c>
      <c r="D165" s="3" t="s">
        <v>48</v>
      </c>
      <c r="E165" s="3"/>
      <c r="F165" s="3"/>
      <c r="G165" s="3"/>
      <c r="H165" s="3"/>
      <c r="I165" s="3"/>
      <c r="J165" s="3"/>
      <c r="K165" s="5" t="s">
        <v>255</v>
      </c>
      <c r="L165" s="4" t="str">
        <f t="shared" si="2"/>
        <v>A-08-03------</v>
      </c>
      <c r="M165" s="4"/>
      <c r="N165" s="7"/>
      <c r="O165" s="21" t="s">
        <v>476</v>
      </c>
      <c r="P165" s="19">
        <v>0</v>
      </c>
      <c r="Q165" s="7"/>
      <c r="R165" s="66" t="s">
        <v>330</v>
      </c>
      <c r="S165" s="66"/>
    </row>
    <row r="166" spans="2:19" ht="25.5" x14ac:dyDescent="0.25">
      <c r="B166" s="3" t="s">
        <v>199</v>
      </c>
      <c r="C166" s="3" t="s">
        <v>53</v>
      </c>
      <c r="D166" s="3" t="s">
        <v>49</v>
      </c>
      <c r="E166" s="3" t="s">
        <v>46</v>
      </c>
      <c r="F166" s="3"/>
      <c r="G166" s="3"/>
      <c r="H166" s="3"/>
      <c r="I166" s="3"/>
      <c r="J166" s="3"/>
      <c r="K166" s="5" t="s">
        <v>256</v>
      </c>
      <c r="L166" s="4" t="str">
        <f t="shared" si="2"/>
        <v>A-08-04-01-----</v>
      </c>
      <c r="M166" s="4"/>
      <c r="N166" s="7"/>
      <c r="O166" s="21" t="s">
        <v>327</v>
      </c>
      <c r="P166" s="19">
        <v>0</v>
      </c>
      <c r="Q166" s="7"/>
      <c r="R166" s="66" t="s">
        <v>326</v>
      </c>
      <c r="S166" s="66"/>
    </row>
    <row r="167" spans="2:19" ht="38.25" x14ac:dyDescent="0.25">
      <c r="B167" s="3" t="s">
        <v>199</v>
      </c>
      <c r="C167" s="3" t="s">
        <v>53</v>
      </c>
      <c r="D167" s="3" t="s">
        <v>50</v>
      </c>
      <c r="E167" s="3" t="s">
        <v>46</v>
      </c>
      <c r="F167" s="3" t="s">
        <v>55</v>
      </c>
      <c r="G167" s="3"/>
      <c r="H167" s="3"/>
      <c r="I167" s="3"/>
      <c r="J167" s="3"/>
      <c r="K167" s="5" t="s">
        <v>257</v>
      </c>
      <c r="L167" s="4" t="str">
        <f t="shared" si="2"/>
        <v>A-08-05-01-002----</v>
      </c>
      <c r="M167" s="4"/>
      <c r="N167" s="7"/>
      <c r="O167" s="21" t="s">
        <v>479</v>
      </c>
      <c r="P167" s="19">
        <v>0</v>
      </c>
      <c r="Q167" s="7"/>
      <c r="R167" s="66" t="s">
        <v>322</v>
      </c>
      <c r="S167" s="66"/>
    </row>
    <row r="168" spans="2:19" ht="38.25" x14ac:dyDescent="0.25">
      <c r="B168" s="3" t="s">
        <v>199</v>
      </c>
      <c r="C168" s="3" t="s">
        <v>53</v>
      </c>
      <c r="D168" s="3" t="s">
        <v>50</v>
      </c>
      <c r="E168" s="3" t="s">
        <v>46</v>
      </c>
      <c r="F168" s="3" t="s">
        <v>58</v>
      </c>
      <c r="G168" s="3"/>
      <c r="H168" s="3"/>
      <c r="I168" s="3"/>
      <c r="J168" s="3"/>
      <c r="K168" s="5" t="s">
        <v>258</v>
      </c>
      <c r="L168" s="4" t="str">
        <f t="shared" si="2"/>
        <v>A-08-05-01-003----</v>
      </c>
      <c r="M168" s="4"/>
      <c r="N168" s="7"/>
      <c r="O168" s="21" t="s">
        <v>479</v>
      </c>
      <c r="P168" s="19">
        <v>0</v>
      </c>
      <c r="Q168" s="7"/>
      <c r="R168" s="66" t="s">
        <v>322</v>
      </c>
      <c r="S168" s="66"/>
    </row>
    <row r="169" spans="2:19" ht="25.5" x14ac:dyDescent="0.25">
      <c r="B169" s="3" t="s">
        <v>199</v>
      </c>
      <c r="C169" s="3" t="s">
        <v>53</v>
      </c>
      <c r="D169" s="3" t="s">
        <v>50</v>
      </c>
      <c r="E169" s="3" t="s">
        <v>45</v>
      </c>
      <c r="F169" s="3"/>
      <c r="G169" s="3"/>
      <c r="H169" s="3"/>
      <c r="I169" s="3"/>
      <c r="J169" s="3"/>
      <c r="K169" s="5" t="s">
        <v>259</v>
      </c>
      <c r="L169" s="4" t="str">
        <f t="shared" si="2"/>
        <v>A-08-05-02-----</v>
      </c>
      <c r="M169" s="4"/>
      <c r="N169" s="7"/>
      <c r="O169" s="21" t="s">
        <v>479</v>
      </c>
      <c r="P169" s="19">
        <v>50615.5</v>
      </c>
      <c r="Q169" s="7"/>
      <c r="R169" s="66" t="s">
        <v>322</v>
      </c>
      <c r="S169" s="66"/>
    </row>
    <row r="170" spans="2:19" ht="1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5"/>
      <c r="L170" s="4"/>
      <c r="M170" s="4"/>
      <c r="N170" s="7"/>
      <c r="O170" s="21"/>
      <c r="P170" s="19"/>
      <c r="Q170" s="7"/>
      <c r="R170" s="66"/>
      <c r="S170" s="66"/>
    </row>
    <row r="171" spans="2:19" ht="1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5"/>
      <c r="L171" s="4"/>
      <c r="M171" s="4"/>
      <c r="N171" s="7"/>
      <c r="O171" s="22"/>
      <c r="P171" s="7"/>
      <c r="Q171" s="7"/>
      <c r="R171" s="66"/>
      <c r="S171" s="66"/>
    </row>
    <row r="172" spans="2:19" ht="1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5"/>
      <c r="L172" s="4"/>
      <c r="M172" s="4"/>
      <c r="N172" s="7"/>
      <c r="O172" s="22"/>
      <c r="P172" s="7"/>
      <c r="Q172" s="7"/>
      <c r="R172" s="66"/>
      <c r="S172" s="66"/>
    </row>
    <row r="173" spans="2:19" ht="1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5"/>
      <c r="L173" s="4"/>
      <c r="M173" s="4"/>
      <c r="N173" s="7"/>
      <c r="O173" s="22"/>
      <c r="P173" s="7"/>
      <c r="Q173" s="7"/>
      <c r="R173" s="66"/>
      <c r="S173" s="66"/>
    </row>
    <row r="174" spans="2:19" ht="1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5"/>
      <c r="L174" s="4"/>
      <c r="M174" s="4"/>
      <c r="N174" s="7"/>
      <c r="O174" s="22"/>
      <c r="P174" s="7"/>
      <c r="Q174" s="7"/>
      <c r="R174" s="66"/>
      <c r="S174" s="66"/>
    </row>
    <row r="175" spans="2:19" ht="1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5"/>
      <c r="L175" s="4"/>
      <c r="M175" s="4"/>
      <c r="N175" s="7"/>
      <c r="O175" s="22"/>
      <c r="P175" s="7"/>
      <c r="Q175" s="7"/>
      <c r="R175" s="66"/>
      <c r="S175" s="66"/>
    </row>
    <row r="176" spans="2:19" ht="1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5"/>
      <c r="L176" s="4"/>
      <c r="M176" s="4"/>
      <c r="N176" s="7"/>
      <c r="O176" s="22"/>
      <c r="P176" s="7"/>
      <c r="Q176" s="7"/>
      <c r="R176" s="66"/>
      <c r="S176" s="66"/>
    </row>
    <row r="177" spans="2:19" ht="1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5"/>
      <c r="L177" s="4"/>
      <c r="M177" s="4"/>
      <c r="N177" s="7"/>
      <c r="O177" s="22"/>
      <c r="P177" s="7"/>
      <c r="Q177" s="7"/>
      <c r="R177" s="66"/>
      <c r="S177" s="66"/>
    </row>
    <row r="178" spans="2:19" ht="1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5"/>
      <c r="L178" s="4"/>
      <c r="M178" s="4"/>
      <c r="N178" s="7"/>
      <c r="O178" s="22"/>
      <c r="P178" s="7"/>
      <c r="Q178" s="7"/>
      <c r="R178" s="66"/>
      <c r="S178" s="66"/>
    </row>
    <row r="179" spans="2:19" ht="1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5"/>
      <c r="L179" s="4"/>
      <c r="M179" s="4"/>
      <c r="N179" s="7"/>
      <c r="O179" s="22"/>
      <c r="P179" s="7"/>
      <c r="Q179" s="7"/>
      <c r="R179" s="66"/>
      <c r="S179" s="66"/>
    </row>
    <row r="180" spans="2:19" ht="1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5"/>
      <c r="L180" s="4"/>
      <c r="M180" s="4"/>
      <c r="N180" s="7"/>
      <c r="O180" s="22"/>
      <c r="P180" s="7"/>
      <c r="Q180" s="7"/>
      <c r="R180" s="66"/>
      <c r="S180" s="66"/>
    </row>
    <row r="181" spans="2:19" ht="1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5"/>
      <c r="L181" s="4"/>
      <c r="M181" s="4"/>
      <c r="N181" s="7"/>
      <c r="O181" s="22"/>
      <c r="P181" s="7"/>
      <c r="Q181" s="7"/>
      <c r="R181" s="66"/>
      <c r="S181" s="66"/>
    </row>
    <row r="182" spans="2:19" ht="1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5"/>
      <c r="L182" s="4"/>
      <c r="M182" s="4"/>
      <c r="N182" s="7"/>
      <c r="O182" s="22"/>
      <c r="P182" s="7"/>
      <c r="Q182" s="7"/>
      <c r="R182" s="66"/>
      <c r="S182" s="66"/>
    </row>
    <row r="183" spans="2:19" ht="1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5"/>
      <c r="L183" s="4"/>
      <c r="M183" s="4"/>
      <c r="N183" s="7"/>
      <c r="O183" s="22"/>
      <c r="P183" s="7"/>
      <c r="Q183" s="7"/>
      <c r="R183" s="66"/>
      <c r="S183" s="66"/>
    </row>
    <row r="184" spans="2:19" ht="1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5"/>
      <c r="L184" s="4"/>
      <c r="M184" s="4"/>
      <c r="N184" s="7"/>
      <c r="O184" s="22"/>
      <c r="P184" s="7"/>
      <c r="Q184" s="7"/>
      <c r="R184" s="66"/>
      <c r="S184" s="66"/>
    </row>
    <row r="185" spans="2:19" ht="1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5"/>
      <c r="L185" s="4"/>
      <c r="M185" s="4"/>
      <c r="N185" s="7"/>
      <c r="O185" s="22"/>
      <c r="P185" s="7"/>
      <c r="Q185" s="7"/>
      <c r="R185" s="66"/>
      <c r="S185" s="66"/>
    </row>
    <row r="186" spans="2:19" ht="1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5"/>
      <c r="L186" s="4"/>
      <c r="M186" s="4"/>
      <c r="N186" s="7"/>
      <c r="O186" s="22"/>
      <c r="P186" s="7"/>
      <c r="Q186" s="7"/>
      <c r="R186" s="66"/>
      <c r="S186" s="66"/>
    </row>
    <row r="187" spans="2:19" ht="1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5"/>
      <c r="L187" s="4"/>
      <c r="M187" s="4"/>
      <c r="N187" s="7"/>
      <c r="O187" s="22"/>
      <c r="P187" s="7"/>
      <c r="Q187" s="7"/>
      <c r="R187" s="66"/>
      <c r="S187" s="66"/>
    </row>
    <row r="188" spans="2:19" ht="1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5"/>
      <c r="L188" s="4"/>
      <c r="M188" s="4"/>
      <c r="N188" s="7"/>
      <c r="O188" s="22"/>
      <c r="P188" s="7"/>
      <c r="Q188" s="7"/>
      <c r="R188" s="66"/>
      <c r="S188" s="66"/>
    </row>
    <row r="189" spans="2:19" ht="1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5"/>
      <c r="L189" s="4"/>
      <c r="M189" s="4"/>
      <c r="N189" s="7"/>
      <c r="O189" s="22"/>
      <c r="P189" s="7"/>
      <c r="Q189" s="7"/>
      <c r="R189" s="66"/>
      <c r="S189" s="66"/>
    </row>
    <row r="190" spans="2:19" ht="1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5"/>
      <c r="L190" s="4"/>
      <c r="M190" s="4"/>
      <c r="N190" s="7"/>
      <c r="O190" s="22"/>
      <c r="P190" s="7"/>
      <c r="Q190" s="7"/>
      <c r="R190" s="66"/>
      <c r="S190" s="66"/>
    </row>
    <row r="191" spans="2:19" ht="1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5"/>
      <c r="L191" s="4"/>
      <c r="M191" s="4"/>
      <c r="N191" s="7"/>
      <c r="O191" s="22"/>
      <c r="P191" s="7"/>
      <c r="Q191" s="7"/>
      <c r="R191" s="66"/>
      <c r="S191" s="66"/>
    </row>
    <row r="192" spans="2:19" ht="1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5"/>
      <c r="L192" s="4"/>
      <c r="M192" s="4"/>
      <c r="N192" s="7"/>
      <c r="O192" s="22"/>
      <c r="P192" s="7"/>
      <c r="Q192" s="7"/>
      <c r="R192" s="66"/>
      <c r="S192" s="66"/>
    </row>
    <row r="193" spans="2:19" ht="1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5"/>
      <c r="L193" s="4"/>
      <c r="M193" s="4"/>
      <c r="N193" s="7"/>
      <c r="O193" s="22"/>
      <c r="P193" s="7"/>
      <c r="Q193" s="7"/>
      <c r="R193" s="66"/>
      <c r="S193" s="66"/>
    </row>
    <row r="194" spans="2:19" ht="1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5"/>
      <c r="L194" s="4"/>
      <c r="M194" s="4"/>
      <c r="N194" s="7"/>
      <c r="O194" s="22"/>
      <c r="P194" s="7"/>
      <c r="Q194" s="7"/>
      <c r="R194" s="66"/>
      <c r="S194" s="66"/>
    </row>
    <row r="195" spans="2:19" ht="1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5"/>
      <c r="L195" s="4"/>
      <c r="M195" s="4"/>
      <c r="N195" s="7"/>
      <c r="O195" s="22"/>
      <c r="P195" s="7"/>
      <c r="Q195" s="7"/>
      <c r="R195" s="66"/>
      <c r="S195" s="66"/>
    </row>
    <row r="196" spans="2:19" ht="15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5"/>
      <c r="L196" s="4"/>
      <c r="M196" s="4"/>
      <c r="N196" s="7"/>
      <c r="O196" s="22"/>
      <c r="P196" s="7"/>
      <c r="Q196" s="7"/>
      <c r="R196" s="66"/>
      <c r="S196" s="66"/>
    </row>
    <row r="197" spans="2:19" ht="15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5"/>
      <c r="L197" s="4"/>
      <c r="M197" s="4"/>
      <c r="N197" s="7"/>
      <c r="O197" s="22"/>
      <c r="P197" s="7"/>
      <c r="Q197" s="7"/>
      <c r="R197" s="66"/>
      <c r="S197" s="66"/>
    </row>
    <row r="198" spans="2:19" ht="15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5"/>
      <c r="L198" s="4"/>
      <c r="M198" s="4"/>
      <c r="N198" s="7"/>
      <c r="O198" s="22"/>
      <c r="P198" s="7"/>
      <c r="Q198" s="7"/>
      <c r="R198" s="66"/>
      <c r="S198" s="66"/>
    </row>
    <row r="199" spans="2:19" ht="15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5"/>
      <c r="L199" s="4"/>
      <c r="M199" s="4"/>
      <c r="N199" s="7"/>
      <c r="O199" s="22"/>
      <c r="P199" s="7"/>
      <c r="Q199" s="7"/>
      <c r="R199" s="66"/>
      <c r="S199" s="66"/>
    </row>
    <row r="200" spans="2:19" ht="15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5"/>
      <c r="L200" s="4"/>
      <c r="M200" s="4"/>
      <c r="N200" s="7"/>
      <c r="O200" s="22"/>
      <c r="P200" s="7"/>
      <c r="Q200" s="7"/>
      <c r="R200" s="66"/>
      <c r="S200" s="66"/>
    </row>
    <row r="201" spans="2:19" ht="15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5"/>
      <c r="L201" s="4"/>
      <c r="M201" s="4"/>
      <c r="N201" s="7"/>
      <c r="O201" s="22"/>
      <c r="P201" s="7"/>
      <c r="Q201" s="7"/>
      <c r="R201" s="66"/>
      <c r="S201" s="66"/>
    </row>
    <row r="202" spans="2:19" ht="15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5"/>
      <c r="L202" s="4"/>
      <c r="M202" s="4"/>
      <c r="N202" s="7"/>
      <c r="O202" s="22"/>
      <c r="P202" s="7"/>
      <c r="Q202" s="7"/>
      <c r="R202" s="66"/>
      <c r="S202" s="66"/>
    </row>
    <row r="203" spans="2:19" ht="15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5"/>
      <c r="L203" s="4"/>
      <c r="M203" s="4"/>
      <c r="N203" s="7"/>
      <c r="O203" s="22"/>
      <c r="P203" s="7"/>
      <c r="Q203" s="7"/>
      <c r="R203" s="66"/>
      <c r="S203" s="66"/>
    </row>
    <row r="204" spans="2:19" ht="15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5"/>
      <c r="L204" s="4"/>
      <c r="M204" s="4"/>
      <c r="N204" s="7"/>
      <c r="O204" s="22"/>
      <c r="P204" s="7"/>
      <c r="Q204" s="7"/>
      <c r="R204" s="66"/>
      <c r="S204" s="66"/>
    </row>
    <row r="205" spans="2:19" ht="15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5"/>
      <c r="L205" s="4"/>
      <c r="M205" s="4"/>
      <c r="N205" s="7"/>
      <c r="O205" s="22"/>
      <c r="P205" s="7"/>
      <c r="Q205" s="7"/>
      <c r="R205" s="66"/>
      <c r="S205" s="66"/>
    </row>
    <row r="206" spans="2:19" ht="15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5"/>
      <c r="L206" s="4"/>
      <c r="M206" s="4"/>
      <c r="N206" s="7"/>
      <c r="O206" s="22"/>
      <c r="P206" s="7"/>
      <c r="Q206" s="7"/>
      <c r="R206" s="66"/>
      <c r="S206" s="66"/>
    </row>
    <row r="207" spans="2:19" ht="15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5"/>
      <c r="L207" s="4"/>
      <c r="M207" s="4"/>
      <c r="N207" s="7"/>
      <c r="O207" s="22"/>
      <c r="P207" s="7"/>
      <c r="Q207" s="7"/>
      <c r="R207" s="66"/>
      <c r="S207" s="66"/>
    </row>
    <row r="208" spans="2:19" ht="15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5"/>
      <c r="L208" s="4"/>
      <c r="M208" s="4"/>
      <c r="N208" s="7"/>
      <c r="O208" s="22"/>
      <c r="P208" s="7"/>
      <c r="Q208" s="7"/>
      <c r="R208" s="66"/>
      <c r="S208" s="66"/>
    </row>
    <row r="209" spans="2:19" ht="15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5"/>
      <c r="L209" s="4"/>
      <c r="M209" s="4"/>
      <c r="N209" s="7"/>
      <c r="O209" s="22"/>
      <c r="P209" s="7"/>
      <c r="Q209" s="7"/>
      <c r="R209" s="66"/>
      <c r="S209" s="66"/>
    </row>
    <row r="210" spans="2:19" ht="15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5"/>
      <c r="L210" s="4"/>
      <c r="M210" s="4"/>
      <c r="N210" s="7"/>
      <c r="O210" s="22"/>
      <c r="P210" s="7"/>
      <c r="Q210" s="7"/>
      <c r="R210" s="66"/>
      <c r="S210" s="66"/>
    </row>
    <row r="211" spans="2:19" ht="15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5"/>
      <c r="L211" s="4"/>
      <c r="M211" s="4"/>
      <c r="N211" s="7"/>
      <c r="O211" s="22"/>
      <c r="P211" s="7"/>
      <c r="Q211" s="7"/>
      <c r="R211" s="66"/>
      <c r="S211" s="66"/>
    </row>
    <row r="212" spans="2:19" ht="15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5"/>
      <c r="L212" s="4"/>
      <c r="M212" s="4"/>
      <c r="N212" s="7"/>
      <c r="O212" s="22"/>
      <c r="P212" s="7"/>
      <c r="Q212" s="7"/>
      <c r="R212" s="66"/>
      <c r="S212" s="66"/>
    </row>
    <row r="213" spans="2:19" ht="15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5"/>
      <c r="L213" s="4"/>
      <c r="M213" s="4"/>
      <c r="N213" s="7"/>
      <c r="O213" s="22"/>
      <c r="P213" s="7"/>
      <c r="Q213" s="7"/>
      <c r="R213" s="66"/>
      <c r="S213" s="66"/>
    </row>
    <row r="214" spans="2:19" ht="15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5"/>
      <c r="L214" s="4"/>
      <c r="M214" s="4"/>
      <c r="N214" s="7"/>
      <c r="O214" s="22"/>
      <c r="P214" s="7"/>
      <c r="Q214" s="7"/>
      <c r="R214" s="66"/>
      <c r="S214" s="66"/>
    </row>
    <row r="215" spans="2:19" ht="15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5"/>
      <c r="L215" s="4"/>
      <c r="M215" s="4"/>
      <c r="N215" s="7"/>
      <c r="O215" s="22"/>
      <c r="P215" s="7"/>
      <c r="Q215" s="7"/>
      <c r="R215" s="66"/>
      <c r="S215" s="66"/>
    </row>
    <row r="216" spans="2:19" ht="15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5"/>
      <c r="L216" s="4"/>
      <c r="M216" s="4"/>
      <c r="N216" s="7"/>
      <c r="O216" s="22"/>
      <c r="P216" s="7"/>
      <c r="Q216" s="7"/>
      <c r="R216" s="66"/>
      <c r="S216" s="66"/>
    </row>
    <row r="217" spans="2:19" ht="15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5"/>
      <c r="L217" s="4"/>
      <c r="M217" s="4"/>
      <c r="N217" s="7"/>
      <c r="O217" s="22"/>
      <c r="P217" s="7"/>
      <c r="Q217" s="7"/>
      <c r="R217" s="66"/>
      <c r="S217" s="66"/>
    </row>
    <row r="218" spans="2:19" ht="15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5"/>
      <c r="L218" s="4"/>
      <c r="M218" s="4"/>
      <c r="N218" s="7"/>
      <c r="O218" s="22"/>
      <c r="P218" s="7"/>
      <c r="Q218" s="7"/>
      <c r="R218" s="66"/>
      <c r="S218" s="66"/>
    </row>
    <row r="219" spans="2:19" ht="15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5"/>
      <c r="L219" s="4"/>
      <c r="M219" s="4"/>
      <c r="N219" s="7"/>
      <c r="O219" s="22"/>
      <c r="P219" s="7"/>
      <c r="Q219" s="7"/>
      <c r="R219" s="66"/>
      <c r="S219" s="66"/>
    </row>
    <row r="220" spans="2:19" ht="15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5"/>
      <c r="L220" s="4"/>
      <c r="M220" s="4"/>
      <c r="N220" s="7"/>
      <c r="O220" s="22"/>
      <c r="P220" s="7"/>
      <c r="Q220" s="7"/>
      <c r="R220" s="66"/>
      <c r="S220" s="66"/>
    </row>
    <row r="221" spans="2:19" ht="15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5"/>
      <c r="L221" s="4"/>
      <c r="M221" s="4"/>
      <c r="N221" s="7"/>
      <c r="O221" s="22"/>
      <c r="P221" s="7"/>
      <c r="Q221" s="7"/>
      <c r="R221" s="66"/>
      <c r="S221" s="66"/>
    </row>
    <row r="222" spans="2:19" ht="15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5"/>
      <c r="L222" s="4"/>
      <c r="M222" s="4"/>
      <c r="N222" s="7"/>
      <c r="O222" s="7"/>
      <c r="P222" s="7"/>
      <c r="Q222" s="7"/>
      <c r="R222" s="66"/>
      <c r="S222" s="66"/>
    </row>
  </sheetData>
  <autoFilter ref="B2:S209" xr:uid="{00000000-0009-0000-0000-000002000000}"/>
  <sortState xmlns:xlrd2="http://schemas.microsoft.com/office/spreadsheetml/2017/richdata2" ref="B3:P481">
    <sortCondition ref="N3:N481"/>
    <sortCondition ref="L3:L481"/>
  </sortState>
  <mergeCells count="2">
    <mergeCell ref="R1:R2"/>
    <mergeCell ref="S1:S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22"/>
  <sheetViews>
    <sheetView showGridLines="0" workbookViewId="0">
      <selection activeCell="B21" sqref="B21:P21"/>
    </sheetView>
  </sheetViews>
  <sheetFormatPr baseColWidth="10" defaultRowHeight="12.75" x14ac:dyDescent="0.2"/>
  <sheetData>
    <row r="1" spans="2:16" ht="9.75" customHeight="1" x14ac:dyDescent="0.2"/>
    <row r="2" spans="2:16" ht="14.25" x14ac:dyDescent="0.2">
      <c r="B2" s="63" t="s">
        <v>270</v>
      </c>
    </row>
    <row r="4" spans="2:16" x14ac:dyDescent="0.2">
      <c r="B4" s="32" t="s">
        <v>271</v>
      </c>
    </row>
    <row r="6" spans="2:16" x14ac:dyDescent="0.2">
      <c r="B6" s="159" t="s">
        <v>413</v>
      </c>
      <c r="C6" s="159"/>
      <c r="D6" s="159"/>
    </row>
    <row r="7" spans="2:16" ht="9.75" customHeight="1" x14ac:dyDescent="0.2"/>
    <row r="8" spans="2:16" ht="20.25" customHeight="1" x14ac:dyDescent="0.2">
      <c r="B8" s="32" t="s">
        <v>272</v>
      </c>
    </row>
    <row r="9" spans="2:16" ht="20.25" customHeight="1" x14ac:dyDescent="0.2">
      <c r="B9" s="158" t="s">
        <v>273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</row>
    <row r="10" spans="2:16" ht="20.25" customHeight="1" x14ac:dyDescent="0.2">
      <c r="B10" s="32" t="s">
        <v>274</v>
      </c>
    </row>
    <row r="11" spans="2:16" ht="20.25" customHeight="1" x14ac:dyDescent="0.2">
      <c r="B11" s="158" t="s">
        <v>416</v>
      </c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</row>
    <row r="12" spans="2:16" ht="20.25" customHeight="1" x14ac:dyDescent="0.2">
      <c r="B12" s="32" t="s">
        <v>275</v>
      </c>
    </row>
    <row r="13" spans="2:16" ht="20.25" customHeight="1" x14ac:dyDescent="0.2">
      <c r="B13" s="158" t="s">
        <v>276</v>
      </c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</row>
    <row r="15" spans="2:16" x14ac:dyDescent="0.2">
      <c r="B15" s="32" t="s">
        <v>277</v>
      </c>
    </row>
    <row r="16" spans="2:16" ht="3.75" customHeight="1" x14ac:dyDescent="0.2"/>
    <row r="18" spans="2:16" x14ac:dyDescent="0.2">
      <c r="B18" s="67" t="s">
        <v>412</v>
      </c>
    </row>
    <row r="20" spans="2:16" ht="18.75" customHeight="1" x14ac:dyDescent="0.2">
      <c r="B20" s="32" t="s">
        <v>414</v>
      </c>
    </row>
    <row r="21" spans="2:16" ht="22.5" customHeight="1" x14ac:dyDescent="0.2">
      <c r="B21" s="158" t="s">
        <v>417</v>
      </c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</row>
    <row r="22" spans="2:16" ht="18" customHeight="1" x14ac:dyDescent="0.2">
      <c r="B22" s="32" t="s">
        <v>277</v>
      </c>
    </row>
  </sheetData>
  <mergeCells count="5">
    <mergeCell ref="B9:P9"/>
    <mergeCell ref="B11:P11"/>
    <mergeCell ref="B13:P13"/>
    <mergeCell ref="B21:P21"/>
    <mergeCell ref="B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Cálculos $xQ</vt:lpstr>
      <vt:lpstr>Formato CCP</vt:lpstr>
      <vt:lpstr>Catálogo MADS</vt:lpstr>
      <vt:lpstr>Instrucciones</vt:lpstr>
      <vt:lpstr>'Formato CCP'!Área_de_impresión</vt:lpstr>
      <vt:lpstr>'Formato CCP'!Print_Area</vt:lpstr>
    </vt:vector>
  </TitlesOfParts>
  <Company>Escuela Superior de Administración Publica  E.S.A.P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Ministerio de Ambiente</dc:creator>
  <cp:lastModifiedBy>Olga Patricia Bello Sepulveda</cp:lastModifiedBy>
  <cp:lastPrinted>2022-10-24T21:03:33Z</cp:lastPrinted>
  <dcterms:created xsi:type="dcterms:W3CDTF">2008-05-28T17:22:51Z</dcterms:created>
  <dcterms:modified xsi:type="dcterms:W3CDTF">2024-04-15T20:44:38Z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197354</vt:i4>
  </property>
</Properties>
</file>