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istema de Gestión Ambiental\2024\Programas SGA\"/>
    </mc:Choice>
  </mc:AlternateContent>
  <xr:revisionPtr revIDLastSave="0" documentId="8_{46C5D228-BE3F-409A-9FF6-AE869749CB20}" xr6:coauthVersionLast="47" xr6:coauthVersionMax="47" xr10:uidLastSave="{00000000-0000-0000-0000-000000000000}"/>
  <workbookProtection workbookAlgorithmName="SHA-512" workbookHashValue="xtjyf9nVoRBOUMx+kB6X3R9I2HBrYMtaUqSWbrpLZqoxI6Ar7pKTDOszltaBVEenx5TJ80Z7+HsuucrNUZsH6w==" workbookSaltValue="5th/h5Y0/IE9puNPNaAXYw==" workbookSpinCount="100000" lockStructure="1"/>
  <bookViews>
    <workbookView xWindow="-120" yWindow="-120" windowWidth="29040" windowHeight="15840" xr2:uid="{00000000-000D-0000-FFFF-FFFF00000000}"/>
  </bookViews>
  <sheets>
    <sheet name="Indicadores" sheetId="9" r:id="rId1"/>
    <sheet name="Uso Eficiente de Agua" sheetId="1" r:id="rId2"/>
    <sheet name="Uso Racional de Energía" sheetId="5" r:id="rId3"/>
    <sheet name="Ahorro de Papel" sheetId="7" r:id="rId4"/>
    <sheet name="Gestión de Residuos" sheetId="13" r:id="rId5"/>
    <sheet name="Criterios Ambientales Compras" sheetId="10" r:id="rId6"/>
    <sheet name="Movilidad Sostenible" sheetId="14" r:id="rId7"/>
  </sheets>
  <definedNames>
    <definedName name="_xlnm.Print_Area" localSheetId="3">'Ahorro de Papel'!$A$1:$G$17</definedName>
    <definedName name="_xlnm.Print_Area" localSheetId="4">'Gestión de Residuos'!$A$1:$G$17</definedName>
    <definedName name="_xlnm.Print_Area" localSheetId="0">Indicadores!$A$1:$I$12</definedName>
    <definedName name="_xlnm.Print_Area" localSheetId="6">'Movilidad Sostenible'!$A$1:$G$15</definedName>
    <definedName name="_xlnm.Print_Area" localSheetId="1">'Uso Eficiente de Agua'!$A$1:$G$16</definedName>
    <definedName name="_xlnm.Print_Area" localSheetId="2">'Uso Racional de Energía'!$A$1:$G$19</definedName>
    <definedName name="_xlnm.Print_Titles" localSheetId="4">'Gestión de Residuos'!$1:$8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4"/>
  <c r="G14" i="10"/>
  <c r="G18" i="5"/>
  <c r="G16" i="13"/>
  <c r="G16" i="7"/>
</calcChain>
</file>

<file path=xl/sharedStrings.xml><?xml version="1.0" encoding="utf-8"?>
<sst xmlns="http://schemas.openxmlformats.org/spreadsheetml/2006/main" count="373" uniqueCount="246">
  <si>
    <t>MINISTERIO DE AMBIENTE Y DESARROLLO SOSTENIBLE</t>
  </si>
  <si>
    <t>OBJETIVOS DEL SISTEMA DE GESTIÓN AMBIENTAL</t>
  </si>
  <si>
    <r>
      <rPr>
        <b/>
        <sz val="11"/>
        <color theme="0"/>
        <rFont val="Arial Narrow"/>
        <family val="2"/>
      </rPr>
      <t>Proceso:</t>
    </r>
    <r>
      <rPr>
        <sz val="11"/>
        <color theme="0"/>
        <rFont val="Arial Narrow"/>
        <family val="2"/>
      </rPr>
      <t xml:space="preserve"> Administración del Sistema Integrado de Gestión</t>
    </r>
  </si>
  <si>
    <r>
      <t>Versión:</t>
    </r>
    <r>
      <rPr>
        <sz val="10"/>
        <rFont val="Arial Narrow"/>
        <family val="2"/>
      </rPr>
      <t xml:space="preserve"> 6</t>
    </r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</si>
  <si>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27/03/2024</t>
    </r>
  </si>
  <si>
    <r>
      <t xml:space="preserve">Código: </t>
    </r>
    <r>
      <rPr>
        <sz val="10"/>
        <rFont val="Arial Narrow"/>
        <family val="2"/>
      </rPr>
      <t>DS-E-SIG-23</t>
    </r>
  </si>
  <si>
    <t>Objetivo del Sistema Integrado de Gestión relacionado:</t>
  </si>
  <si>
    <t>Mejorar el desempeño ambiental institucional, en cumplimiento de los requisitos legales y otros requisitos.</t>
  </si>
  <si>
    <t>Objetivo del SGA</t>
  </si>
  <si>
    <t>Meta</t>
  </si>
  <si>
    <t>Nombre Indicador</t>
  </si>
  <si>
    <t>Unidad de 
Medición</t>
  </si>
  <si>
    <t>Fórmula</t>
  </si>
  <si>
    <t>Fuentes
de
Información</t>
  </si>
  <si>
    <t>Periodicidad</t>
  </si>
  <si>
    <t>Responsable 
Medición</t>
  </si>
  <si>
    <t>Responsable 
Cumplimiento</t>
  </si>
  <si>
    <t xml:space="preserve">1. Promover el uso eficiente de los recursos utilizados en Minambiente.
</t>
  </si>
  <si>
    <t xml:space="preserve">1. El consumo máximo de agua por persona mensualmente es de  0,76 m3. </t>
  </si>
  <si>
    <t>Consumo de agua mensual por persona.</t>
  </si>
  <si>
    <t>m3</t>
  </si>
  <si>
    <t>Consumo en m³ mensual / promedio de ingreso mensual de colaboradores que desarrollan actividades en el Ministerio.</t>
  </si>
  <si>
    <t>Recibo de Acueducto</t>
  </si>
  <si>
    <t>Mensual</t>
  </si>
  <si>
    <t>Grupo de Servicios Administrativos</t>
  </si>
  <si>
    <t>Todos los colaboradores</t>
  </si>
  <si>
    <t xml:space="preserve">2. El consumo máximo de energía por persona mensualmente es de 55 kW mes.  </t>
  </si>
  <si>
    <t>Consumo de energía mensual por persona.</t>
  </si>
  <si>
    <t>kW</t>
  </si>
  <si>
    <t>Consumo en kWh mensual facturada / promedio de ingreso mensual de personas al Ministerio.</t>
  </si>
  <si>
    <t>Recibo de Energía</t>
  </si>
  <si>
    <t>3. El almacén entregará como máximo 97 resmas de papel mensualmente.</t>
  </si>
  <si>
    <t>Consumo mensual de resmas de papel entregadas por el Almacén</t>
  </si>
  <si>
    <t>Resmas</t>
  </si>
  <si>
    <t>Consumo mensual de resmas de papel entregadas por el Almacén.</t>
  </si>
  <si>
    <t>Almacén</t>
  </si>
  <si>
    <t>2. Mejorar la gestión integral de los residuos generados en Minambiente.</t>
  </si>
  <si>
    <t>1. Asegurar que como mínimo el 26% de los residuos generados sean aprovechados.</t>
  </si>
  <si>
    <t>Porcentaje de Residuos Aprovechados</t>
  </si>
  <si>
    <t>%</t>
  </si>
  <si>
    <t>Cantidad de residuos aprovechados / Cantidad de residuos generados *100</t>
  </si>
  <si>
    <t>Certificado de aprovechamiento de Reciclaje.</t>
  </si>
  <si>
    <t>3. Fortalecer la inclusión de criterios ambientales en la compra de bienes y contratación de servicios.</t>
  </si>
  <si>
    <t>1. Adjudicar el 90% de contratos a los cuales se les incluyen criterios ambientales</t>
  </si>
  <si>
    <t>Implementación de criterios ambientales a los contratos aplicables</t>
  </si>
  <si>
    <t>(Número de contratos adjudicados con criterios ambientales / Número de estudios previos que incluyen criterios ambientales) X 100</t>
  </si>
  <si>
    <t>Base de Datos de Contratos</t>
  </si>
  <si>
    <t>Trimestral</t>
  </si>
  <si>
    <t>Contratos</t>
  </si>
  <si>
    <t>Contratos
Procesos contratantes</t>
  </si>
  <si>
    <t>PROGRAMAS DEL SISTEMA DE GESTIÓN AMBIENTAL</t>
  </si>
  <si>
    <r>
      <rPr>
        <b/>
        <sz val="11"/>
        <color theme="0"/>
        <rFont val="Arial Narrow"/>
        <family val="2"/>
      </rPr>
      <t xml:space="preserve">Proceso: </t>
    </r>
    <r>
      <rPr>
        <sz val="11"/>
        <color theme="0"/>
        <rFont val="Arial Narrow"/>
        <family val="2"/>
      </rPr>
      <t>Administración del Sistema Integrado de Gestión</t>
    </r>
  </si>
  <si>
    <r>
      <rPr>
        <b/>
        <sz val="10"/>
        <rFont val="Arial Narrow"/>
        <family val="2"/>
      </rPr>
      <t>Versión:</t>
    </r>
    <r>
      <rPr>
        <sz val="10"/>
        <rFont val="Arial Narrow"/>
        <family val="2"/>
      </rPr>
      <t xml:space="preserve">  6</t>
    </r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</si>
  <si>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DS-E-SIG-23</t>
    </r>
  </si>
  <si>
    <t>Objetivo del SGA:</t>
  </si>
  <si>
    <t>Promover el uso eficiente de los recursos utilizados en Minambiente.</t>
  </si>
  <si>
    <t>Meta 1:</t>
  </si>
  <si>
    <t>El consumo de agua por persona debe ser inferior a 0,76 m3 por persona al mes.</t>
  </si>
  <si>
    <t>Actividades</t>
  </si>
  <si>
    <t>Responsables</t>
  </si>
  <si>
    <t>Plazo</t>
  </si>
  <si>
    <t>Recursos</t>
  </si>
  <si>
    <t>Documentos Asociados</t>
  </si>
  <si>
    <t>Observaciones</t>
  </si>
  <si>
    <t>Avance</t>
  </si>
  <si>
    <r>
      <t>Actualizar el inventario de sistemas hidrosanitarios, e instalar y/o sustituir los sistemas convencionales priorizados por ahorradores de a</t>
    </r>
    <r>
      <rPr>
        <sz val="11"/>
        <rFont val="Arial Narrow"/>
        <family val="2"/>
      </rPr>
      <t>gua.</t>
    </r>
  </si>
  <si>
    <t xml:space="preserve">Grupo de Servicios Administrativos
</t>
  </si>
  <si>
    <t xml:space="preserve">1. 30/06/2024
</t>
  </si>
  <si>
    <t>Personal de mantenimiento Grupo de Servicios Administrativos</t>
  </si>
  <si>
    <t>1. Informe de inventario
2. Informe de acciones implementadas</t>
  </si>
  <si>
    <t>* Se estableció el caso Aranda RF-53941-4-11867 con la solicitud de inventario hidrosanitario con el propósito de conocer el porcentaje de implementación de sistemas ahorradores y posibles mejoras.
* Se realizó inventario del Sistema Hidrosanitario en el cual se evidencio que en las instalaciones se contaba con el 91% en la implementación de sistemas ahorradores.
* Informe implementación sistemas ahorradores, en el cual se evidencia la implementación de 7 griferías ahorradoras en cafeterías, permitiendo aumentar el porcentaje de sistemas ahorradores en las instalaciones al 95%.</t>
  </si>
  <si>
    <t>Realizar jornada de inspección a los sistemas hidráulicos en las instalaciones del Ministerio y realizar mantenimiento a los sistemas de acuerdo con la aplicabilidad.</t>
  </si>
  <si>
    <t xml:space="preserve">30/06/2024
</t>
  </si>
  <si>
    <t xml:space="preserve">Se realizó revisión con la empresa de acueducto a través de geofonía, por medio de la cual se validó que no se tienen fugas de agua imperceptibles. </t>
  </si>
  <si>
    <t>Construir un diagnóstico para el uso y aprovechamiento de aguas lluvia en las instalaciones del Ministerio de Ambiente y Desarrollo Sostenible.</t>
  </si>
  <si>
    <t>Profesional Grupo de Servicios Administrativos</t>
  </si>
  <si>
    <t xml:space="preserve"> Diagnóstico sobre el uso y aprovechamiento de aguas lluvia</t>
  </si>
  <si>
    <t xml:space="preserve">Se realizó diagnóstico sobre el uso y aprovechamiento de aguas lluvia en zona de cubierta de caniles del Ministerio, derivando la instalación de un tanque de 500L para actividades de riego en zona de jardinería. </t>
  </si>
  <si>
    <t>Fortalecimiento de la cultura de ahorro de agua entre los servidores de Minambiente</t>
  </si>
  <si>
    <t>Grupo del Sistema Integrado de Gestión</t>
  </si>
  <si>
    <t>Semestral</t>
  </si>
  <si>
    <t>Comunicaciones Ministerio
Grupo de Gestión y Desempeño Institucional.</t>
  </si>
  <si>
    <t>Circular interna 40002024E4000047 Lineamientos generales para el ahorro de agua y energía. 
Piezas y correos soportes de comunicación interna de ahorro y buenas prácticas en el uso eficiente del agua.</t>
  </si>
  <si>
    <t>Se realizaron las socializaciones y piezas gráficas sobre el consumo de agua y energía para la vigencia 2024.</t>
  </si>
  <si>
    <t>Realizar seguimiento al consumo per cápita del agua, con el propósito de establecer medidas de reducción de acuerdo con el comportamiento histórico.</t>
  </si>
  <si>
    <t>Ingeniero Ambiental - GSA
Profesional responsable SGA - Grupo Gestión y Desempeño Institucional</t>
  </si>
  <si>
    <t xml:space="preserve">Seguimiento mensual al consumo de agua a través del indicador GSA 003 Consumo de agua mensual por persona. </t>
  </si>
  <si>
    <t xml:space="preserve">Se realiza seguimiento correspondiente al consumo de agua de manera mensual y diaria. </t>
  </si>
  <si>
    <r>
      <rPr>
        <b/>
        <sz val="11"/>
        <color rgb="FF000000"/>
        <rFont val="Arial Narrow"/>
      </rPr>
      <t xml:space="preserve">Fecha de Seguimiento: </t>
    </r>
    <r>
      <rPr>
        <sz val="11"/>
        <color rgb="FF000000"/>
        <rFont val="Arial Narrow"/>
      </rPr>
      <t>23/10/2024</t>
    </r>
  </si>
  <si>
    <t>Avance Promedio</t>
  </si>
  <si>
    <r>
      <rPr>
        <b/>
        <sz val="10"/>
        <rFont val="Arial Narrow"/>
        <family val="2"/>
      </rPr>
      <t>Código:</t>
    </r>
    <r>
      <rPr>
        <sz val="10"/>
        <rFont val="Arial Narrow"/>
        <family val="2"/>
      </rPr>
      <t xml:space="preserve"> DS-E-SIG-23 </t>
    </r>
  </si>
  <si>
    <t>Meta 2:</t>
  </si>
  <si>
    <t>El consumo de energía por persona debe ser inferior a 55 kWh/mes por persona al mes.</t>
  </si>
  <si>
    <t xml:space="preserve">1. Evaluar la factibilidad de realizar el apagado automático de estaciones de trabajo. </t>
  </si>
  <si>
    <t>Oficina TICs</t>
  </si>
  <si>
    <t>Software
Directorio Activo</t>
  </si>
  <si>
    <t xml:space="preserve">Soportes de la ejecución de la actividad
(Correos, informe de actividades para apagado de equipos)
</t>
  </si>
  <si>
    <t>El apagado programado de equipos se empezó a ejecutar desde el 24 de abril de 2024 a partir de las 8pm diariamente.</t>
  </si>
  <si>
    <t xml:space="preserve">2. Realizar mantenimientos preventivos al sistema fotovoltaico instalado en el Ministerio de Ambiente y Desarrollo Sostenible de acuerdo con la periodicidad proyectada. </t>
  </si>
  <si>
    <t xml:space="preserve">Febrero
Julio
Diciembre
</t>
  </si>
  <si>
    <t>Contrato de adquisición del sistema fotovoltaico.</t>
  </si>
  <si>
    <t>Informe de los mantenimientos ejecutados</t>
  </si>
  <si>
    <t>Se realizó mantenimiento preventivo en febrero, julio y diciembre 2024. (Informes de mantenimiento)</t>
  </si>
  <si>
    <t xml:space="preserve">3. Actualizar el inventario de luminarias del Ministerio de Ambiente y Desarrollo Sostenible, garantizando que sean de bajo consumo energético. </t>
  </si>
  <si>
    <t>1. Informe de inventario</t>
  </si>
  <si>
    <t xml:space="preserve">4. Realizar recorrido de validación de puntos de apagado de luces con personal delegado de la empresa de seguridad. </t>
  </si>
  <si>
    <t>Profesionales SGA - Profesional eléctrico del Grupo de Servicios Administrativos - supervisor de vigilancia.</t>
  </si>
  <si>
    <t>Acta de recorrido
Evidencias de apagado de iluminación en las noches (Minuta de personal de vigilancia del Ministerio o registro fotográfico)</t>
  </si>
  <si>
    <t>Se realizó recorrido el día 03 de julio de 2024 evidenciando las prácticas de apagado de luces en la noche y posibles mejoras en la sectorización de iluminación y los puntos de apagado, lo cual fue socializado a través de acta de seguimiento de actividades de los programas del SGA el 04 de julio al GSA..</t>
  </si>
  <si>
    <t>5. Programar apagado de uno de los ascensores del edificio principal diariamente a partir de las 6:30pm hasta las 8:00am.</t>
  </si>
  <si>
    <t>Permanente</t>
  </si>
  <si>
    <t>Grupo de Servicios Administrativos - Guardas de seguridad.</t>
  </si>
  <si>
    <t>Minuta de personal de vigilancia del Ministerio o registro fotográfico</t>
  </si>
  <si>
    <t xml:space="preserve">El apagado se esta realizando por los guardas de seguridad diariamente. </t>
  </si>
  <si>
    <t xml:space="preserve">6. Realizar diagnóstico identificación de zonas para la implementación de sensores de movimiento,  sectorización y acciones preventivas y correctivas que permita el ahorro de energía a través de un plan de trabajo. </t>
  </si>
  <si>
    <t>1. 30/05/2024
2. 30/11/2024</t>
  </si>
  <si>
    <t>Profesionales del Grupo de Servicios Administrativos.</t>
  </si>
  <si>
    <t>1. Identificación de mejoras en circuitos de iluminación y sectorización. 
2. Implementación de acciones de mejora</t>
  </si>
  <si>
    <t>*Se realizó recorrido el día 03 de julio de 2024 evidenciando las prácticas de apagado de luces en la noche y posibles mejoras en la sectorización de iluminación y los puntos de apagado, lo cual fue socializado a través de acta de seguimiento de actividades de los programas del SGA el 04 de julio al GSA..
* Informe eléctrico 2024 primer semestre
*Informe eléctrico 2024 segundo semestre</t>
  </si>
  <si>
    <t>7. Fortalecimiento de la cultura de ahorro de energía entre los servidores del Minambiente.</t>
  </si>
  <si>
    <t>Grupo SIG
Grupo de Servicios Administrativos</t>
  </si>
  <si>
    <t>Comunicaciones Ministerio
Diseñadoras Grupo SIG</t>
  </si>
  <si>
    <t xml:space="preserve">Circular interna Circular interna 40002024E4000047 Lineamientos generales para el ahorro de agua y energía.
Piezas y correos soportes de comunicación interna de ahorro y buenas prácticas en el uso eficiente del agua. </t>
  </si>
  <si>
    <t>Grupo OTIC</t>
  </si>
  <si>
    <t>Profesionales de la OTIC</t>
  </si>
  <si>
    <t xml:space="preserve">Ficha técnica de nuevos equipos de computo.
Inventario de la totalidad de equipos nuevos instalados y equipos antiguos retirados. </t>
  </si>
  <si>
    <t xml:space="preserve">*Ficha técnica de nuevos equipos de cómputo.
*Comparación de consumo de energía de los pc nuevos con los que quedan fuera de funcionamiento. </t>
  </si>
  <si>
    <t>9. Realizar seguimiento al consumo per cápita de energía, con el propósito de establecer medidas de reducción de acuerdo con el comportamiento histórico.</t>
  </si>
  <si>
    <t xml:space="preserve">
Ingeniero Ambiental - GSA
Profesional responsable SGA - Grupo Gestión y Desempeño Institucional</t>
  </si>
  <si>
    <t>Seguimiento mensual al consumo de energía a través del indicador GSA 004 Consumo de energía mensual por persona.</t>
  </si>
  <si>
    <r>
      <rPr>
        <b/>
        <sz val="10"/>
        <rFont val="Arial Narrow"/>
        <family val="2"/>
      </rPr>
      <t xml:space="preserve">Versión: </t>
    </r>
    <r>
      <rPr>
        <sz val="10"/>
        <rFont val="Arial Narrow"/>
        <family val="2"/>
      </rPr>
      <t xml:space="preserve"> 6</t>
    </r>
  </si>
  <si>
    <t>Meta 3:</t>
  </si>
  <si>
    <t>El máximo de entregas de papel mensual por el almacén debe ser 97 resmas.</t>
  </si>
  <si>
    <t>Seguimiento mensual al consumo de papel en resmas.</t>
  </si>
  <si>
    <t xml:space="preserve">
Ingeniero Ambiental - GSA
Profesional responsable SGA - Grupo Gestión y Desempeño Institucional</t>
  </si>
  <si>
    <t>Seguimiento mensual al consumo de papel a través del indicador GSA 005 Consumo mensual de resmas de papel entregadas por el Almacén.</t>
  </si>
  <si>
    <t>Seguimiento a las impresiones por dependencia/usuario para identificar mayores impresiones.</t>
  </si>
  <si>
    <t>Oficina OTIC</t>
  </si>
  <si>
    <t>Software de las impresoras</t>
  </si>
  <si>
    <t>Realizar reunión con Gestión Documental para definir lineamientos para revisar alternativas de ahorro de papel.</t>
  </si>
  <si>
    <t>Grupo SIG</t>
  </si>
  <si>
    <t>N/A</t>
  </si>
  <si>
    <t>Acta de reunión(es)</t>
  </si>
  <si>
    <t>Fortalecer el uso y apropiación de herramientas informáticas colaborativas Office 365 (Teams, OneDrive, SharePoint),  mediante campañas sobre la apropiación de estas herramientas.</t>
  </si>
  <si>
    <t xml:space="preserve">Cuando apliquen </t>
  </si>
  <si>
    <t>Profesionales Oficina TICs
Office 365</t>
  </si>
  <si>
    <t>Evidencias de Sensibilizaciones o Campañas</t>
  </si>
  <si>
    <t>Implementación de nuevas herramientas tecnológicas que permitan optimizar procesos y ahorro de papel.</t>
  </si>
  <si>
    <t>Profesionales Oficina TICs</t>
  </si>
  <si>
    <t>En el aplicativo GEMA se desarrolló el módulo de paz y salvo tanto para funcionarios como para contratistas pasando hacer un trámite digital y no físico disminuyendo el consumo de papel.</t>
  </si>
  <si>
    <t>Fortalecimiento de cultura de ahorro de papel mediante piezas comunicativas de concientización de uso de recursos y seguridad de la información.</t>
  </si>
  <si>
    <t>Grupo SIG, OTICs y
Comunicaciones</t>
  </si>
  <si>
    <t xml:space="preserve">Piezas y correos soportes de comunicación interna de ahorro y buenas prácticas en el uso eficiente del agua. </t>
  </si>
  <si>
    <t>Mejorar la gestión integral de los residuos generados en Minambiente.</t>
  </si>
  <si>
    <t>Asegurar que como mínimo el 26% de los residuos generados sean aprovechados.</t>
  </si>
  <si>
    <t>1.Cuantificar y reportar los residuos  aprovechables, no aprovechables, peligrosos y de manejo diferenciando generados por las actividades misionales y transversales del Ministerio.</t>
  </si>
  <si>
    <t xml:space="preserve">Permanente </t>
  </si>
  <si>
    <t xml:space="preserve">Báscula
Personal de servicios generales </t>
  </si>
  <si>
    <t>F-A-GSA-05 Control de residuos no aprovechables
F-A-GSA-06 Bitácora de generación de residuos peligrosos, especiales y RAEEs</t>
  </si>
  <si>
    <t xml:space="preserve">Diligenciados con corte al mes de diciembre. </t>
  </si>
  <si>
    <t xml:space="preserve">2. Entregar residuos aprovechables, no aprovechables, peligrosos y de manejo diferenciando a los gestores autorizados en el marco del cumplimiento de la normatividad vigente y aplicable. </t>
  </si>
  <si>
    <t>Mensual (aprovechables no aprovechables)
Anual (peligrosos y de manejo diferenciado)</t>
  </si>
  <si>
    <t xml:space="preserve">Báscula 
Personal de servicios generales </t>
  </si>
  <si>
    <t>Contrato de Condiciones Uniformes
Certificados de gestión expedidos por gestores autorizados 
Orden de Servicio de disposición de RESPEL
Cadena de custodia</t>
  </si>
  <si>
    <t>Soportes de certificados y ordenes de servicios acordes con las gestiones realizadas a diciembre.</t>
  </si>
  <si>
    <t xml:space="preserve">3. Reportar la generación de residuos o desechos peligrosos en la plataforma RUA-RESPEL del IDEAM de acuerdo con la normatividad aplicable. </t>
  </si>
  <si>
    <t>Grupo de Servicios Administrativos
Grupo de Gestión y Desempeño Institucional - SGA</t>
  </si>
  <si>
    <t>Ingenier@ Ambiental - GSA
Profesional responsable SGA - Grupo SIG</t>
  </si>
  <si>
    <t>F-A-GSA-06 Bitácora de generación de residuos peligrosos, especiales y RAEEs.</t>
  </si>
  <si>
    <t>Diligenciados con corte al mes de diciembre.</t>
  </si>
  <si>
    <t xml:space="preserve">4. Supervisar la adecuada gestión de residuos generados en los procesos contractuales de la entidad.  </t>
  </si>
  <si>
    <t>Ingenier@ Ambiental - GSA</t>
  </si>
  <si>
    <t>Ficha de supervisión de criterios ambientales / Informe de supervisión de contrato.</t>
  </si>
  <si>
    <t xml:space="preserve">5. Solicitar la calibración de la báscula, para contar con estándares de medición en términos de calidad. </t>
  </si>
  <si>
    <t>Ingenier@ Ambiental - GSA
Contrato de Condiciones Uniformes</t>
  </si>
  <si>
    <t>Certificado de calibración</t>
  </si>
  <si>
    <t>Certificado del 26 de Septiembre de 2024.</t>
  </si>
  <si>
    <t>6. Fortalecimiento de  la cultura de la separación de residuos desde la fuente y de aprovechamiento de los mismos entre los servidores de Minambiente.</t>
  </si>
  <si>
    <t>Grupo SIG-SGA
Grupo de Servicios Administrativos</t>
  </si>
  <si>
    <t>Diseñadoras Grupo SIG
Profesional responsable SGA - Grupo SIG
Ingeniero Ambiental GSA</t>
  </si>
  <si>
    <t>Piezas y correos soportes de comunicación interna de ahorro y buenas prácticas en el uso eficiente del agua.</t>
  </si>
  <si>
    <t>7. Seguimiento mensual al aprovechamiento de residuos con el propósito de establecer el comportamiento y medidas que permitan fortalecer el aprovechamiento de residuos en el Ministerio.</t>
  </si>
  <si>
    <t>Ingeniero Ambiental - GSA
Profesional responsable SGA - Grupo Gestión y Desempeño Institucional</t>
  </si>
  <si>
    <t>Seguimiento mensual al aprovechamiento de residuos a través del indicador GSA 006 Porcentaje de Residuos Aprovechados</t>
  </si>
  <si>
    <t>Indicador GSA 006 Porcentaje de Residuos Aprovechados.</t>
  </si>
  <si>
    <r>
      <rPr>
        <b/>
        <sz val="10"/>
        <rFont val="Arial Narrow"/>
        <family val="2"/>
      </rPr>
      <t xml:space="preserve">Código: </t>
    </r>
    <r>
      <rPr>
        <sz val="10"/>
        <rFont val="Arial Narrow"/>
        <family val="2"/>
      </rPr>
      <t>DS-E-SIG-23</t>
    </r>
  </si>
  <si>
    <t>Fortalecer la inclusión de criterios ambientales en la compra de bienes y contratación de servicios.</t>
  </si>
  <si>
    <t>Meta:</t>
  </si>
  <si>
    <r>
      <rPr>
        <sz val="11"/>
        <color rgb="FF000000"/>
        <rFont val="Arial Narrow"/>
      </rPr>
      <t>1. Elaboración de las fichas</t>
    </r>
    <r>
      <rPr>
        <sz val="11"/>
        <color rgb="FFFF0000"/>
        <rFont val="Arial Narrow"/>
      </rPr>
      <t xml:space="preserve"> </t>
    </r>
    <r>
      <rPr>
        <sz val="11"/>
        <color rgb="FF000000"/>
        <rFont val="Arial Narrow"/>
      </rPr>
      <t>y anexos con criterios ambientales para los contratos requeridos por las dependencias.</t>
    </r>
  </si>
  <si>
    <t>Grupo de Servicios Administrativos
Grupo de Gestión y Desempeño Institucional
Dirección de Asuntos Ambientales, Sectorial y Urbana</t>
  </si>
  <si>
    <t xml:space="preserve">Fichas con Criterios Ambientales
Correos electrónicos de respuesta a la solicitud de Criterios Ambientales
</t>
  </si>
  <si>
    <t>Carpes con ficas y respuestas a solicitud de criterios ambientales.</t>
  </si>
  <si>
    <t>2. Evaluación del cumplimiento de los criterios ambientales durante los procesos de contratación de las dependencias que lo requieran.</t>
  </si>
  <si>
    <t>Según se requiera</t>
  </si>
  <si>
    <t>Informes de evaluación de los oferentes</t>
  </si>
  <si>
    <t>Grupo de Servicios Administrativos
Grupo de Gestión y Desempeño Institucional
Dirección de Asuntos Ambientales, Sectorial y Urbana</t>
  </si>
  <si>
    <t>Ingeniero Ambiental - GSA
Profesional responsable SGA - Grupo Gestión y Desempeño Institucional
Profesional de la DAASU
Diseñadora del SIG</t>
  </si>
  <si>
    <t xml:space="preserve">Presentación  </t>
  </si>
  <si>
    <t>4. Supervisión del cumplimiento de los criterios ambientales durante la ejecución de los contratos que cuenten con estos criterios definidos.</t>
  </si>
  <si>
    <t>Grupo de Servicios Administrativos para los contratos de este grupo</t>
  </si>
  <si>
    <t>Formatos de supervisión de los contratos diligenciados</t>
  </si>
  <si>
    <t>MINISTERIO DE AMBIENTE Y
DESARROLLO SOSTENIBLE</t>
  </si>
  <si>
    <t>1. Realizar la capacitación en buenas prácticas de conducción para la disminución de gases de efecto invernadero.</t>
  </si>
  <si>
    <t>Grupo de Servicios Administrativos
Grupo de Talento Humano</t>
  </si>
  <si>
    <t>Instructor</t>
  </si>
  <si>
    <t>Se realizó capacitación virtual el día 08 de octubre de 2024 por parte de la SDA.</t>
  </si>
  <si>
    <t>2. Asegurar que el parque automotor del Ministerio cuente con la Revisión Técnico Mecánica al día.</t>
  </si>
  <si>
    <t>Encargado del parque automotor del Ministerio</t>
  </si>
  <si>
    <t>Certificados de Revisión Técnico-Mecánica de cada vehículo que aplique</t>
  </si>
  <si>
    <t xml:space="preserve">3. Adquisición de vehículos de cero o bajas emisiones en cumplimiento de la Ley 1964 de 2019, artículo 8, Iniciativa pública de uso de vehículos eléctricos. Dentro de los seis (6) años a la entrada en vigencia de la presente ley, el Gobierno nacional en su conjunto, los municipios de categoría 1 y Especial exceptuando: los de Tumaco y Buenaventura y los prestadores del servicio público de transporte deberán cumplir con una cuota mínima del treinta (30) por ciento de vehículos eléctricos en los vehículos que anualmente sean comprados o contratados para su uso, teniendo en cuenta las necesidades de cada entidad para el caso del Gobierno nacional y la infraestructura con que cuenten. </t>
  </si>
  <si>
    <t>Evidencias de compras de los autos eléctricos</t>
  </si>
  <si>
    <t>A la fecha el Ministerio cuenta con 5 vehículos eléctricos.
Según lo requerido por la ley 1964 el Ministerio requiere contar con mínimo 7 vehículos eléctricos a 2025.
En diciembre 2024 se adquirieron dos (2) vehículos eléctricos.</t>
  </si>
  <si>
    <t>Marzo
Julio
Octubre</t>
  </si>
  <si>
    <t>Se realizó mantenimiento preventivo en marzo y julio 2024. (Informes de mantenimiento)</t>
  </si>
  <si>
    <t>5. Realizar la solicitud de servicio de transporte a través del aplicativo GEMA.</t>
  </si>
  <si>
    <t>Registros de solicitudes realizadas por GEMA</t>
  </si>
  <si>
    <t>6. Incentivar el uso de la bicicleta por parte de los funcionarios, fortaleciendo el conocimiento y la conciencia respecto a movilidad sostenible.</t>
  </si>
  <si>
    <t xml:space="preserve">Grupo de Talento Humano
Grupo de Gestión y Desempeño Institucional </t>
  </si>
  <si>
    <t>Comunicaciones enviadas
Boletín Talento Humano a la Mano</t>
  </si>
  <si>
    <r>
      <rPr>
        <b/>
        <sz val="10"/>
        <rFont val="Arial Narrow"/>
        <family val="2"/>
      </rPr>
      <t>Vigencia:</t>
    </r>
    <r>
      <rPr>
        <sz val="10"/>
        <rFont val="Arial Narrow"/>
        <family val="2"/>
      </rPr>
      <t xml:space="preserve"> 14/03/2025</t>
    </r>
  </si>
  <si>
    <t xml:space="preserve">Informe de inspección a los sistemas hidráulicos a través de geofonía EAAB.
</t>
  </si>
  <si>
    <r>
      <rPr>
        <b/>
        <sz val="11"/>
        <color rgb="FF000000"/>
        <rFont val="Arial Narrow"/>
      </rPr>
      <t>Fecha de Seguimiento:</t>
    </r>
    <r>
      <rPr>
        <sz val="11"/>
        <color rgb="FF000000"/>
        <rFont val="Arial Narrow"/>
      </rPr>
      <t xml:space="preserve"> 14/03/2025</t>
    </r>
  </si>
  <si>
    <t>8. Implementación y puesta en funcionamiento de nuevos equipos tecnológicos con mayor eficiencia energética.</t>
  </si>
  <si>
    <t>Se realizó el levantamiento del inventario total de luminarias existentes en las instalaciones del Ministerio, en el cual se evidenció la implementación del 100% en tecnología LED.</t>
  </si>
  <si>
    <r>
      <t xml:space="preserve">Fecha de Seguimiento: </t>
    </r>
    <r>
      <rPr>
        <sz val="11"/>
        <color rgb="FF000000"/>
        <rFont val="Arial Narrow"/>
        <family val="2"/>
      </rPr>
      <t>14/03/2025</t>
    </r>
  </si>
  <si>
    <r>
      <rPr>
        <b/>
        <sz val="10"/>
        <rFont val="Arial Narrow"/>
        <family val="2"/>
      </rPr>
      <t xml:space="preserve">Vigencia: </t>
    </r>
    <r>
      <rPr>
        <sz val="10"/>
        <rFont val="Arial Narrow"/>
        <family val="2"/>
      </rPr>
      <t>14/03/2025</t>
    </r>
  </si>
  <si>
    <t>Línea Base de consumo de papel por impresoras</t>
  </si>
  <si>
    <t xml:space="preserve">Se realizó construcción la línea base de consumos de impresión para poder abordar acciones de mejora acordes con la base identificada. </t>
  </si>
  <si>
    <t xml:space="preserve">Se identifican oportunidades de trabajo a través del fortalecimiento de la gestión documental, por medio de la digitalización de archivos y la adopción de la circular de Organización de expedientes electrónicos en los archivos de gestión - Lineamientos en donde se adoptan medidas como la no impresión de archivos digitales y el control por medio de ARCA. </t>
  </si>
  <si>
    <t>* Campaña de factor de autenticación de factor múltiple.
* Pieza de reducción del consumo de papel.
*Soporte de asistencia Sensibilización sobre el buen uso y gestión de la cuenta institucional</t>
  </si>
  <si>
    <t>Evidencia del desarrollo tecnológico</t>
  </si>
  <si>
    <r>
      <rPr>
        <b/>
        <sz val="11"/>
        <color rgb="FF000000"/>
        <rFont val="Arial Narrow"/>
      </rPr>
      <t>Fecha de Seguimiento:</t>
    </r>
    <r>
      <rPr>
        <sz val="11"/>
        <color rgb="FF000000"/>
        <rFont val="Arial Narrow"/>
      </rPr>
      <t xml:space="preserve">  14/03/2025</t>
    </r>
  </si>
  <si>
    <t>Muestreo de fichas de supervisión a criterios ambientales.</t>
  </si>
  <si>
    <t>Muestras de campañas y sensibilizaciones.</t>
  </si>
  <si>
    <r>
      <t xml:space="preserve">Fecha de Seguimiento:  </t>
    </r>
    <r>
      <rPr>
        <sz val="11"/>
        <color rgb="FF000000"/>
        <rFont val="Arial Narrow"/>
        <family val="2"/>
      </rPr>
      <t>14/03/2025</t>
    </r>
  </si>
  <si>
    <t>Grupo de Servicios Administrativos para los contratos de este grupo.
Grupo de Gestión y Desempeño Institucional cuando le sea solicitado el apoyo.</t>
  </si>
  <si>
    <t xml:space="preserve">Muestreo de informes de evaluación </t>
  </si>
  <si>
    <t>3. Socialización de implementación de compras públicas sostenibles al interior del Ministerio.</t>
  </si>
  <si>
    <t>Presentaciones y listados de asistencia del 04 de abril y 24 de septiembre de 2024.</t>
  </si>
  <si>
    <t xml:space="preserve">Muestreo de informes de supervisión. </t>
  </si>
  <si>
    <t xml:space="preserve">Evidencia de capacitación </t>
  </si>
  <si>
    <t>Certificados de vehículos que presentaron movilidad durante 2024.</t>
  </si>
  <si>
    <t xml:space="preserve">4. Realizar mantenimientos preventivos al sistema de carga rápida vehicular del Ministerio de Ambiente y Desarrollo Sostenible que permita dar continuidad con el uso de vehículos eléctricos.  </t>
  </si>
  <si>
    <t>Contrato de adquisición de sistema de carga rápida vehicular</t>
  </si>
  <si>
    <t>Muestreo de casos GEMA - ARANDA</t>
  </si>
  <si>
    <t>Personal GTH
Bici parqueaderos
Canales de comunicación del Ministerio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</si>
</sst>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4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1"/>
      <color rgb="FF000000"/>
      <name val="Arial Narrow"/>
      <family val="2"/>
    </font>
    <font>
      <b/>
      <sz val="11"/>
      <color theme="0"/>
      <name val="Arial Narrow"/>
      <family val="2"/>
    </font>
    <font>
      <b/>
      <sz val="12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rgb="FFFF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rgb="FF000000"/>
      <name val="Arial Narrow"/>
    </font>
    <font>
      <b/>
      <sz val="11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54A8A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E8E8E8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5">
    <xf numFmtId="0" fontId="0" fillId="0" borderId="0" xfId="0"/>
    <xf numFmtId="0" fontId="5" fillId="2" borderId="1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2" fontId="7" fillId="0" borderId="0" xfId="0" applyNumberFormat="1" applyFont="1"/>
    <xf numFmtId="0" fontId="9" fillId="0" borderId="0" xfId="0" applyFont="1" applyAlignment="1">
      <alignment vertical="center"/>
    </xf>
    <xf numFmtId="0" fontId="11" fillId="0" borderId="0" xfId="0" applyFont="1"/>
    <xf numFmtId="0" fontId="18" fillId="2" borderId="0" xfId="1" applyFont="1" applyFill="1" applyAlignment="1">
      <alignment vertical="center"/>
    </xf>
    <xf numFmtId="0" fontId="5" fillId="2" borderId="2" xfId="1" applyFont="1" applyFill="1" applyBorder="1" applyAlignment="1">
      <alignment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8" borderId="7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1" fontId="11" fillId="0" borderId="0" xfId="0" applyNumberFormat="1" applyFont="1"/>
    <xf numFmtId="0" fontId="11" fillId="0" borderId="0" xfId="2" applyNumberFormat="1" applyFont="1"/>
    <xf numFmtId="0" fontId="11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0" fillId="6" borderId="3" xfId="1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9" fontId="11" fillId="0" borderId="13" xfId="2" applyFont="1" applyFill="1" applyBorder="1" applyAlignment="1">
      <alignment horizontal="center" vertical="center" wrapText="1"/>
    </xf>
    <xf numFmtId="9" fontId="11" fillId="0" borderId="13" xfId="2" applyFont="1" applyFill="1" applyBorder="1" applyAlignment="1">
      <alignment horizontal="left" vertical="center" wrapText="1"/>
    </xf>
    <xf numFmtId="9" fontId="11" fillId="0" borderId="10" xfId="2" applyFont="1" applyFill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left" vertical="center" wrapText="1"/>
    </xf>
    <xf numFmtId="9" fontId="11" fillId="0" borderId="3" xfId="2" applyFont="1" applyFill="1" applyBorder="1" applyAlignment="1">
      <alignment horizontal="center" vertical="center" wrapText="1"/>
    </xf>
    <xf numFmtId="14" fontId="11" fillId="0" borderId="0" xfId="0" applyNumberFormat="1" applyFont="1"/>
    <xf numFmtId="0" fontId="10" fillId="0" borderId="0" xfId="0" applyFont="1"/>
    <xf numFmtId="9" fontId="10" fillId="0" borderId="0" xfId="0" applyNumberFormat="1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9" fontId="11" fillId="3" borderId="3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/>
    </xf>
    <xf numFmtId="9" fontId="11" fillId="0" borderId="9" xfId="0" applyNumberFormat="1" applyFont="1" applyBorder="1" applyAlignment="1">
      <alignment horizontal="center" vertical="center"/>
    </xf>
    <xf numFmtId="9" fontId="11" fillId="0" borderId="9" xfId="2" applyFont="1" applyFill="1" applyBorder="1" applyAlignment="1">
      <alignment horizontal="center" vertical="center" wrapText="1"/>
    </xf>
    <xf numFmtId="9" fontId="11" fillId="0" borderId="0" xfId="2" applyFont="1"/>
    <xf numFmtId="9" fontId="12" fillId="0" borderId="3" xfId="0" applyNumberFormat="1" applyFont="1" applyBorder="1" applyAlignment="1">
      <alignment horizontal="center" vertical="center"/>
    </xf>
    <xf numFmtId="9" fontId="10" fillId="0" borderId="0" xfId="0" applyNumberFormat="1" applyFont="1"/>
    <xf numFmtId="0" fontId="11" fillId="0" borderId="0" xfId="0" applyFont="1" applyAlignment="1">
      <alignment horizontal="left" vertical="center"/>
    </xf>
    <xf numFmtId="0" fontId="11" fillId="0" borderId="3" xfId="0" quotePrefix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6" borderId="3" xfId="1" applyFont="1" applyFill="1" applyBorder="1" applyAlignment="1">
      <alignment vertical="center"/>
    </xf>
    <xf numFmtId="0" fontId="12" fillId="0" borderId="3" xfId="57" applyFont="1" applyBorder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/>
    </xf>
    <xf numFmtId="0" fontId="23" fillId="4" borderId="3" xfId="1" applyFont="1" applyFill="1" applyBorder="1" applyAlignment="1">
      <alignment vertical="center"/>
    </xf>
    <xf numFmtId="0" fontId="11" fillId="8" borderId="3" xfId="0" applyFont="1" applyFill="1" applyBorder="1" applyAlignment="1">
      <alignment horizontal="justify" vertical="center" wrapText="1"/>
    </xf>
    <xf numFmtId="0" fontId="11" fillId="8" borderId="3" xfId="0" quotePrefix="1" applyFont="1" applyFill="1" applyBorder="1" applyAlignment="1">
      <alignment horizontal="justify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26" fillId="8" borderId="3" xfId="0" applyFont="1" applyFill="1" applyBorder="1" applyAlignment="1">
      <alignment horizontal="left" vertical="center" wrapText="1"/>
    </xf>
    <xf numFmtId="14" fontId="25" fillId="0" borderId="3" xfId="0" applyNumberFormat="1" applyFont="1" applyBorder="1" applyAlignment="1">
      <alignment horizontal="center" vertical="center" wrapText="1"/>
    </xf>
    <xf numFmtId="0" fontId="27" fillId="0" borderId="0" xfId="0" applyFont="1"/>
    <xf numFmtId="14" fontId="19" fillId="0" borderId="3" xfId="0" applyNumberFormat="1" applyFont="1" applyBorder="1" applyAlignment="1">
      <alignment horizontal="center" vertical="center" wrapText="1"/>
    </xf>
    <xf numFmtId="14" fontId="26" fillId="0" borderId="3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9" fontId="19" fillId="0" borderId="10" xfId="2" applyFont="1" applyFill="1" applyBorder="1" applyAlignment="1">
      <alignment horizontal="center" vertical="center" wrapText="1"/>
    </xf>
    <xf numFmtId="9" fontId="19" fillId="0" borderId="3" xfId="0" applyNumberFormat="1" applyFont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11" fillId="8" borderId="7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5" fillId="2" borderId="4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 readingOrder="1"/>
    </xf>
    <xf numFmtId="0" fontId="14" fillId="6" borderId="5" xfId="0" applyFont="1" applyFill="1" applyBorder="1" applyAlignment="1">
      <alignment horizontal="center" vertical="center" wrapText="1" readingOrder="1"/>
    </xf>
    <xf numFmtId="0" fontId="14" fillId="6" borderId="6" xfId="0" applyFont="1" applyFill="1" applyBorder="1" applyAlignment="1">
      <alignment horizontal="center" vertical="center" wrapText="1" readingOrder="1"/>
    </xf>
    <xf numFmtId="0" fontId="17" fillId="0" borderId="3" xfId="0" applyFont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 readingOrder="1"/>
    </xf>
    <xf numFmtId="0" fontId="22" fillId="7" borderId="5" xfId="0" applyFont="1" applyFill="1" applyBorder="1" applyAlignment="1">
      <alignment horizontal="center" vertical="center" wrapText="1" readingOrder="1"/>
    </xf>
    <xf numFmtId="0" fontId="22" fillId="7" borderId="6" xfId="0" applyFont="1" applyFill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6" borderId="4" xfId="1" applyFont="1" applyFill="1" applyBorder="1" applyAlignment="1">
      <alignment horizontal="left" vertical="center"/>
    </xf>
    <xf numFmtId="0" fontId="15" fillId="6" borderId="6" xfId="1" applyFont="1" applyFill="1" applyBorder="1" applyAlignment="1">
      <alignment horizontal="left" vertical="center"/>
    </xf>
    <xf numFmtId="0" fontId="13" fillId="2" borderId="4" xfId="1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left" vertical="center"/>
    </xf>
    <xf numFmtId="0" fontId="13" fillId="2" borderId="6" xfId="1" applyFont="1" applyFill="1" applyBorder="1" applyAlignment="1">
      <alignment horizontal="left" vertical="center"/>
    </xf>
    <xf numFmtId="0" fontId="12" fillId="2" borderId="4" xfId="1" applyFont="1" applyFill="1" applyBorder="1" applyAlignment="1">
      <alignment vertical="center"/>
    </xf>
    <xf numFmtId="0" fontId="12" fillId="2" borderId="10" xfId="1" applyFont="1" applyFill="1" applyBorder="1" applyAlignment="1">
      <alignment vertical="center"/>
    </xf>
    <xf numFmtId="0" fontId="14" fillId="6" borderId="3" xfId="0" applyFont="1" applyFill="1" applyBorder="1" applyAlignment="1">
      <alignment horizontal="center" vertical="center" wrapText="1" readingOrder="1"/>
    </xf>
    <xf numFmtId="0" fontId="15" fillId="6" borderId="3" xfId="0" applyFont="1" applyFill="1" applyBorder="1" applyAlignment="1">
      <alignment horizontal="center" vertical="center" wrapText="1" readingOrder="1"/>
    </xf>
    <xf numFmtId="0" fontId="22" fillId="7" borderId="3" xfId="0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/>
    <xf numFmtId="0" fontId="8" fillId="0" borderId="3" xfId="0" applyFont="1" applyBorder="1" applyAlignment="1">
      <alignment horizontal="center" vertical="center" wrapText="1" readingOrder="1"/>
    </xf>
    <xf numFmtId="0" fontId="21" fillId="2" borderId="12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 readingOrder="1"/>
    </xf>
    <xf numFmtId="9" fontId="12" fillId="0" borderId="3" xfId="1" applyNumberFormat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15" xfId="0" applyFont="1" applyBorder="1" applyAlignment="1">
      <alignment horizontal="center" vertical="center" wrapText="1" readingOrder="1"/>
    </xf>
    <xf numFmtId="0" fontId="8" fillId="0" borderId="16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13" fillId="5" borderId="3" xfId="1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1" fillId="5" borderId="3" xfId="0" applyFont="1" applyFill="1" applyBorder="1"/>
    <xf numFmtId="9" fontId="13" fillId="5" borderId="3" xfId="1" applyNumberFormat="1" applyFont="1" applyFill="1" applyBorder="1" applyAlignment="1">
      <alignment horizontal="left" vertical="center"/>
    </xf>
    <xf numFmtId="0" fontId="13" fillId="5" borderId="3" xfId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/>
    </xf>
    <xf numFmtId="0" fontId="5" fillId="2" borderId="10" xfId="1" applyFont="1" applyFill="1" applyBorder="1" applyAlignment="1">
      <alignment vertical="center"/>
    </xf>
    <xf numFmtId="0" fontId="19" fillId="0" borderId="0" xfId="0" applyFont="1"/>
    <xf numFmtId="0" fontId="28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58">
    <cellStyle name="Hipervínculo" xfId="3" builtinId="8" hidden="1"/>
    <cellStyle name="Hipervínculo" xfId="5" builtinId="8" hidden="1"/>
    <cellStyle name="Hipervínculo" xfId="15" builtinId="8" hidden="1"/>
    <cellStyle name="Hipervínculo" xfId="11" builtinId="8" hidden="1"/>
    <cellStyle name="Hipervínculo" xfId="31" builtinId="8" hidden="1"/>
    <cellStyle name="Hipervínculo" xfId="9" builtinId="8" hidden="1"/>
    <cellStyle name="Hipervínculo" xfId="43" builtinId="8" hidden="1"/>
    <cellStyle name="Hipervínculo" xfId="45" builtinId="8" hidden="1"/>
    <cellStyle name="Hipervínculo" xfId="49" builtinId="8" hidden="1"/>
    <cellStyle name="Hipervínculo" xfId="29" builtinId="8" hidden="1"/>
    <cellStyle name="Hipervínculo" xfId="13" builtinId="8" hidden="1"/>
    <cellStyle name="Hipervínculo" xfId="25" builtinId="8" hidden="1"/>
    <cellStyle name="Hipervínculo" xfId="27" builtinId="8" hidden="1"/>
    <cellStyle name="Hipervínculo" xfId="41" builtinId="8" hidden="1"/>
    <cellStyle name="Hipervínculo" xfId="23" builtinId="8" hidden="1"/>
    <cellStyle name="Hipervínculo" xfId="35" builtinId="8" hidden="1"/>
    <cellStyle name="Hipervínculo" xfId="39" builtinId="8" hidden="1"/>
    <cellStyle name="Hipervínculo" xfId="33" builtinId="8" hidden="1"/>
    <cellStyle name="Hipervínculo" xfId="51" builtinId="8" hidden="1"/>
    <cellStyle name="Hipervínculo" xfId="19" builtinId="8" hidden="1"/>
    <cellStyle name="Hipervínculo" xfId="21" builtinId="8" hidden="1"/>
    <cellStyle name="Hipervínculo" xfId="7" builtinId="8" hidden="1"/>
    <cellStyle name="Hipervínculo" xfId="17" builtinId="8" hidden="1"/>
    <cellStyle name="Hipervínculo" xfId="47" builtinId="8" hidden="1"/>
    <cellStyle name="Hipervínculo" xfId="37" builtinId="8" hidden="1"/>
    <cellStyle name="Hipervínculo" xfId="53" builtinId="8" hidden="1"/>
    <cellStyle name="Hipervínculo" xfId="55" builtinId="8" hidden="1"/>
    <cellStyle name="Hipervínculo" xfId="57" builtinId="8"/>
    <cellStyle name="Hipervínculo visitado" xfId="4" builtinId="9" hidden="1"/>
    <cellStyle name="Hipervínculo visitado" xfId="36" builtinId="9" hidden="1"/>
    <cellStyle name="Hipervínculo visitado" xfId="28" builtinId="9" hidden="1"/>
    <cellStyle name="Hipervínculo visitado" xfId="10" builtinId="9" hidden="1"/>
    <cellStyle name="Hipervínculo visitado" xfId="40" builtinId="9" hidden="1"/>
    <cellStyle name="Hipervínculo visitado" xfId="14" builtinId="9" hidden="1"/>
    <cellStyle name="Hipervínculo visitado" xfId="12" builtinId="9" hidden="1"/>
    <cellStyle name="Hipervínculo visitado" xfId="8" builtinId="9" hidden="1"/>
    <cellStyle name="Hipervínculo visitado" xfId="50" builtinId="9" hidden="1"/>
    <cellStyle name="Hipervínculo visitado" xfId="6" builtinId="9" hidden="1"/>
    <cellStyle name="Hipervínculo visitado" xfId="22" builtinId="9" hidden="1"/>
    <cellStyle name="Hipervínculo visitado" xfId="46" builtinId="9" hidden="1"/>
    <cellStyle name="Hipervínculo visitado" xfId="26" builtinId="9" hidden="1"/>
    <cellStyle name="Hipervínculo visitado" xfId="16" builtinId="9" hidden="1"/>
    <cellStyle name="Hipervínculo visitado" xfId="30" builtinId="9" hidden="1"/>
    <cellStyle name="Hipervínculo visitado" xfId="48" builtinId="9" hidden="1"/>
    <cellStyle name="Hipervínculo visitado" xfId="34" builtinId="9" hidden="1"/>
    <cellStyle name="Hipervínculo visitado" xfId="18" builtinId="9" hidden="1"/>
    <cellStyle name="Hipervínculo visitado" xfId="20" builtinId="9" hidden="1"/>
    <cellStyle name="Hipervínculo visitado" xfId="38" builtinId="9" hidden="1"/>
    <cellStyle name="Hipervínculo visitado" xfId="44" builtinId="9" hidden="1"/>
    <cellStyle name="Hipervínculo visitado" xfId="42" builtinId="9" hidden="1"/>
    <cellStyle name="Hipervínculo visitado" xfId="54" builtinId="9" hidden="1"/>
    <cellStyle name="Hipervínculo visitado" xfId="32" builtinId="9" hidden="1"/>
    <cellStyle name="Hipervínculo visitado" xfId="52" builtinId="9" hidden="1"/>
    <cellStyle name="Hipervínculo visitado" xfId="24" builtinId="9" hidden="1"/>
    <cellStyle name="Hipervínculo visitado" xfId="56" builtinId="9" hidden="1"/>
    <cellStyle name="Normal" xfId="0" builtinId="0"/>
    <cellStyle name="Normal 2" xfId="1" xr:uid="{00000000-0005-0000-0000-000037000000}"/>
    <cellStyle name="Porcentaje" xfId="2" builtinId="5"/>
  </cellStyles>
  <dxfs count="0"/>
  <tableStyles count="0" defaultTableStyle="TableStyleMedium9" defaultPivotStyle="PivotStyleLight16"/>
  <colors>
    <mruColors>
      <color rgb="FF96BE55"/>
      <color rgb="FFE8E8E8"/>
      <color rgb="FF4D4D4D"/>
      <color rgb="FFC7E6A4"/>
      <color rgb="FF154A8A"/>
      <color rgb="FFE1E1E1"/>
      <color rgb="FF4472C4"/>
      <color rgb="FFE6EFFD"/>
      <color rgb="FFE6EFC4"/>
      <color rgb="FF36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117475</xdr:colOff>
      <xdr:row>0</xdr:row>
      <xdr:rowOff>89016</xdr:rowOff>
    </xdr:from>
    <xdr:to>
      <xdr:col>8</xdr:col>
      <xdr:colOff>1331871</xdr:colOff>
      <xdr:row>1</xdr:row>
      <xdr:rowOff>238934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441E69-DD21-F749-ABAC-3D568418F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1675" y="89016"/>
          <a:ext cx="2290721" cy="702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0</xdr:row>
      <xdr:rowOff>114300</xdr:rowOff>
    </xdr:from>
    <xdr:to>
      <xdr:col>6</xdr:col>
      <xdr:colOff>556818</xdr:colOff>
      <xdr:row>1</xdr:row>
      <xdr:rowOff>259044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D0A15-0EE6-2942-9756-3FB336C1E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9100" y="114300"/>
          <a:ext cx="2449118" cy="690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314960</xdr:colOff>
      <xdr:row>0</xdr:row>
      <xdr:rowOff>121920</xdr:rowOff>
    </xdr:from>
    <xdr:to>
      <xdr:col>6</xdr:col>
      <xdr:colOff>569518</xdr:colOff>
      <xdr:row>1</xdr:row>
      <xdr:rowOff>264124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257CE3-7247-5243-91A0-4F1FA055A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9440" y="121920"/>
          <a:ext cx="2449118" cy="690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325120</xdr:colOff>
      <xdr:row>0</xdr:row>
      <xdr:rowOff>121920</xdr:rowOff>
    </xdr:from>
    <xdr:to>
      <xdr:col>6</xdr:col>
      <xdr:colOff>579678</xdr:colOff>
      <xdr:row>1</xdr:row>
      <xdr:rowOff>264124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B619D9-6616-B347-92EC-909C85724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6560" y="121920"/>
          <a:ext cx="2449118" cy="690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420286</xdr:colOff>
      <xdr:row>0</xdr:row>
      <xdr:rowOff>118777</xdr:rowOff>
    </xdr:from>
    <xdr:to>
      <xdr:col>6</xdr:col>
      <xdr:colOff>676598</xdr:colOff>
      <xdr:row>1</xdr:row>
      <xdr:rowOff>261420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E29F4-3CCE-6343-9B9D-65BED5AD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0574" y="118777"/>
          <a:ext cx="2449118" cy="690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133350</xdr:rowOff>
    </xdr:from>
    <xdr:to>
      <xdr:col>6</xdr:col>
      <xdr:colOff>503962</xdr:colOff>
      <xdr:row>1</xdr:row>
      <xdr:rowOff>275993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99ADF0-8392-467D-9B13-D68FE27EE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133350"/>
          <a:ext cx="2180362" cy="695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0</xdr:row>
      <xdr:rowOff>109256</xdr:rowOff>
    </xdr:from>
    <xdr:to>
      <xdr:col>6</xdr:col>
      <xdr:colOff>556818</xdr:colOff>
      <xdr:row>1</xdr:row>
      <xdr:rowOff>254000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6154F-227F-2848-81A8-D678F7C2A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09256"/>
          <a:ext cx="2449118" cy="690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genier@%20Ambiental%20-%20GSAContrato%20de%20Condiciones%20Uniformes" TargetMode="External"/><Relationship Id="rId2" Type="http://schemas.openxmlformats.org/officeDocument/2006/relationships/hyperlink" Target="mailto:Ingenier@%20Ambiental%20-%20GSA" TargetMode="External"/><Relationship Id="rId1" Type="http://schemas.openxmlformats.org/officeDocument/2006/relationships/hyperlink" Target="mailto:Ingenier@%20Ambiental%20-%20GSAProfesional%20responsable%20SGA%20-%20Grupo%20SIG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genier@%20Ambiental%20-%20GSA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view="pageBreakPreview" zoomScaleNormal="90" zoomScaleSheetLayoutView="100" zoomScalePageLayoutView="125" workbookViewId="0">
      <selection activeCell="B11" sqref="B11"/>
    </sheetView>
  </sheetViews>
  <sheetFormatPr baseColWidth="10" defaultColWidth="11.42578125" defaultRowHeight="16.5" x14ac:dyDescent="0.3"/>
  <cols>
    <col min="1" max="1" width="35.42578125" style="11" customWidth="1"/>
    <col min="2" max="2" width="23.140625" style="11" customWidth="1"/>
    <col min="3" max="3" width="30.140625" style="11" bestFit="1" customWidth="1"/>
    <col min="4" max="4" width="16.28515625" style="11" customWidth="1"/>
    <col min="5" max="5" width="28.140625" style="11" customWidth="1"/>
    <col min="6" max="6" width="17.28515625" style="11" customWidth="1"/>
    <col min="7" max="7" width="15" style="11" bestFit="1" customWidth="1"/>
    <col min="8" max="8" width="16.140625" style="11" customWidth="1"/>
    <col min="9" max="9" width="23" style="11" customWidth="1"/>
    <col min="10" max="16384" width="11.42578125" style="11"/>
  </cols>
  <sheetData>
    <row r="1" spans="1:19" ht="43.5" customHeight="1" x14ac:dyDescent="0.3">
      <c r="A1" s="78" t="s">
        <v>0</v>
      </c>
      <c r="B1" s="79" t="s">
        <v>1</v>
      </c>
      <c r="C1" s="80"/>
      <c r="D1" s="80"/>
      <c r="E1" s="80"/>
      <c r="F1" s="80"/>
      <c r="G1" s="81"/>
      <c r="H1" s="82"/>
      <c r="I1" s="82"/>
    </row>
    <row r="2" spans="1:19" ht="30.75" customHeight="1" x14ac:dyDescent="0.3">
      <c r="A2" s="78"/>
      <c r="B2" s="83" t="s">
        <v>2</v>
      </c>
      <c r="C2" s="84"/>
      <c r="D2" s="84"/>
      <c r="E2" s="84"/>
      <c r="F2" s="84"/>
      <c r="G2" s="85"/>
      <c r="H2" s="82"/>
      <c r="I2" s="82"/>
    </row>
    <row r="3" spans="1:19" x14ac:dyDescent="0.3">
      <c r="A3" s="23" t="s">
        <v>3</v>
      </c>
      <c r="B3" s="86" t="s">
        <v>219</v>
      </c>
      <c r="C3" s="86"/>
      <c r="D3" s="86"/>
      <c r="E3" s="86"/>
      <c r="F3" s="86"/>
      <c r="G3" s="86"/>
      <c r="H3" s="87" t="s">
        <v>5</v>
      </c>
      <c r="I3" s="87"/>
    </row>
    <row r="4" spans="1:19" ht="7.5" customHeight="1" x14ac:dyDescent="0.3">
      <c r="A4" s="1"/>
      <c r="B4" s="12"/>
      <c r="C4" s="2"/>
      <c r="D4" s="2"/>
      <c r="E4" s="2"/>
      <c r="F4" s="2"/>
      <c r="G4" s="2"/>
      <c r="H4" s="2"/>
      <c r="I4" s="13"/>
    </row>
    <row r="5" spans="1:19" ht="30" customHeight="1" x14ac:dyDescent="0.3">
      <c r="A5" s="88" t="s">
        <v>6</v>
      </c>
      <c r="B5" s="89"/>
      <c r="C5" s="90" t="s">
        <v>7</v>
      </c>
      <c r="D5" s="91"/>
      <c r="E5" s="91"/>
      <c r="F5" s="91"/>
      <c r="G5" s="91"/>
      <c r="H5" s="91"/>
      <c r="I5" s="92"/>
    </row>
    <row r="6" spans="1:19" ht="10.5" customHeight="1" x14ac:dyDescent="0.3">
      <c r="A6" s="75"/>
      <c r="B6" s="76"/>
      <c r="C6" s="76"/>
      <c r="D6" s="76"/>
      <c r="E6" s="76"/>
      <c r="F6" s="76"/>
      <c r="G6" s="76"/>
      <c r="H6" s="76"/>
      <c r="I6" s="77"/>
    </row>
    <row r="7" spans="1:19" ht="38.25" x14ac:dyDescent="0.3">
      <c r="A7" s="14" t="s">
        <v>8</v>
      </c>
      <c r="B7" s="14" t="s">
        <v>9</v>
      </c>
      <c r="C7" s="14" t="s">
        <v>10</v>
      </c>
      <c r="D7" s="15" t="s">
        <v>11</v>
      </c>
      <c r="E7" s="14" t="s">
        <v>12</v>
      </c>
      <c r="F7" s="6" t="s">
        <v>13</v>
      </c>
      <c r="G7" s="14" t="s">
        <v>14</v>
      </c>
      <c r="H7" s="16" t="s">
        <v>15</v>
      </c>
      <c r="I7" s="16" t="s">
        <v>16</v>
      </c>
      <c r="K7" s="17"/>
      <c r="L7" s="17"/>
      <c r="P7" s="74"/>
      <c r="Q7" s="74"/>
    </row>
    <row r="8" spans="1:19" ht="66" x14ac:dyDescent="0.3">
      <c r="A8" s="72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19" t="s">
        <v>24</v>
      </c>
      <c r="I8" s="5" t="s">
        <v>25</v>
      </c>
      <c r="L8" s="20"/>
      <c r="N8" s="21"/>
      <c r="P8" s="20"/>
      <c r="Q8" s="20"/>
      <c r="R8" s="20"/>
      <c r="S8" s="20"/>
    </row>
    <row r="9" spans="1:19" ht="66" x14ac:dyDescent="0.3">
      <c r="A9" s="73"/>
      <c r="B9" s="19" t="s">
        <v>26</v>
      </c>
      <c r="C9" s="19" t="s">
        <v>27</v>
      </c>
      <c r="D9" s="19" t="s">
        <v>28</v>
      </c>
      <c r="E9" s="19" t="s">
        <v>29</v>
      </c>
      <c r="F9" s="19" t="s">
        <v>30</v>
      </c>
      <c r="G9" s="19" t="s">
        <v>23</v>
      </c>
      <c r="H9" s="19" t="s">
        <v>24</v>
      </c>
      <c r="I9" s="5" t="s">
        <v>25</v>
      </c>
      <c r="L9" s="20"/>
    </row>
    <row r="10" spans="1:19" ht="63" customHeight="1" x14ac:dyDescent="0.3">
      <c r="A10" s="73"/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35</v>
      </c>
      <c r="G10" s="19" t="s">
        <v>23</v>
      </c>
      <c r="H10" s="19" t="s">
        <v>24</v>
      </c>
      <c r="I10" s="5" t="s">
        <v>25</v>
      </c>
    </row>
    <row r="11" spans="1:19" ht="66" x14ac:dyDescent="0.3">
      <c r="A11" s="18" t="s">
        <v>36</v>
      </c>
      <c r="B11" s="19" t="s">
        <v>37</v>
      </c>
      <c r="C11" s="19" t="s">
        <v>38</v>
      </c>
      <c r="D11" s="19" t="s">
        <v>39</v>
      </c>
      <c r="E11" s="19" t="s">
        <v>40</v>
      </c>
      <c r="F11" s="19" t="s">
        <v>41</v>
      </c>
      <c r="G11" s="19" t="s">
        <v>23</v>
      </c>
      <c r="H11" s="19" t="s">
        <v>24</v>
      </c>
      <c r="I11" s="5" t="s">
        <v>25</v>
      </c>
    </row>
    <row r="12" spans="1:19" ht="82.5" x14ac:dyDescent="0.3">
      <c r="A12" s="18" t="s">
        <v>42</v>
      </c>
      <c r="B12" s="19" t="s">
        <v>43</v>
      </c>
      <c r="C12" s="19" t="s">
        <v>44</v>
      </c>
      <c r="D12" s="19" t="s">
        <v>39</v>
      </c>
      <c r="E12" s="19" t="s">
        <v>45</v>
      </c>
      <c r="F12" s="19" t="s">
        <v>46</v>
      </c>
      <c r="G12" s="19" t="s">
        <v>47</v>
      </c>
      <c r="H12" s="19" t="s">
        <v>48</v>
      </c>
      <c r="I12" s="5" t="s">
        <v>49</v>
      </c>
    </row>
    <row r="13" spans="1:19" x14ac:dyDescent="0.3">
      <c r="A13" s="22"/>
    </row>
    <row r="14" spans="1:19" x14ac:dyDescent="0.3">
      <c r="B14" s="71"/>
      <c r="C14" s="71"/>
      <c r="D14" s="71"/>
    </row>
    <row r="15" spans="1:19" x14ac:dyDescent="0.3">
      <c r="B15" s="71"/>
      <c r="C15" s="71"/>
      <c r="D15" s="71"/>
    </row>
    <row r="16" spans="1:19" x14ac:dyDescent="0.3">
      <c r="B16" s="71"/>
      <c r="C16" s="71"/>
      <c r="D16" s="71"/>
    </row>
  </sheetData>
  <sheetProtection algorithmName="SHA-512" hashValue="DKhYcsxa8ZnCJsFmiK6qDSDeZHDAyMlW62LyQFXQwjry5akM+bHMlHJDEi2WuCcg8H8TeFkarogVPdL6Nat+tQ==" saltValue="QExz+CNzTdrIWyKDBXzl2g==" spinCount="100000" sheet="1" objects="1" scenarios="1"/>
  <mergeCells count="14">
    <mergeCell ref="A6:I6"/>
    <mergeCell ref="A1:A2"/>
    <mergeCell ref="B1:G1"/>
    <mergeCell ref="H1:I2"/>
    <mergeCell ref="B2:G2"/>
    <mergeCell ref="B3:G3"/>
    <mergeCell ref="H3:I3"/>
    <mergeCell ref="A5:B5"/>
    <mergeCell ref="C5:I5"/>
    <mergeCell ref="B14:D14"/>
    <mergeCell ref="B15:D15"/>
    <mergeCell ref="B16:D16"/>
    <mergeCell ref="A8:A10"/>
    <mergeCell ref="P7:Q7"/>
  </mergeCells>
  <pageMargins left="0.7" right="0.7" top="0.75" bottom="0.75" header="0.3" footer="0.3"/>
  <pageSetup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showGridLines="0" view="pageBreakPreview" zoomScaleNormal="100" zoomScaleSheetLayoutView="100" zoomScalePageLayoutView="125" workbookViewId="0">
      <selection activeCell="F3" sqref="F3:G3"/>
    </sheetView>
  </sheetViews>
  <sheetFormatPr baseColWidth="10" defaultColWidth="11.42578125" defaultRowHeight="12.75" x14ac:dyDescent="0.2"/>
  <cols>
    <col min="1" max="1" width="38.85546875" style="4" customWidth="1"/>
    <col min="2" max="2" width="22.85546875" style="4" customWidth="1"/>
    <col min="3" max="4" width="18.85546875" style="4" customWidth="1"/>
    <col min="5" max="5" width="25.28515625" style="4" customWidth="1"/>
    <col min="6" max="6" width="34.42578125" style="4" customWidth="1"/>
    <col min="7" max="7" width="10.85546875" style="4" customWidth="1"/>
    <col min="8" max="16384" width="11.42578125" style="4"/>
  </cols>
  <sheetData>
    <row r="1" spans="1:8" ht="43.5" customHeight="1" x14ac:dyDescent="0.2">
      <c r="A1" s="78" t="s">
        <v>0</v>
      </c>
      <c r="B1" s="95" t="s">
        <v>50</v>
      </c>
      <c r="C1" s="96"/>
      <c r="D1" s="96"/>
      <c r="E1" s="96"/>
      <c r="F1" s="102"/>
      <c r="G1" s="102"/>
    </row>
    <row r="2" spans="1:8" ht="30.75" customHeight="1" x14ac:dyDescent="0.2">
      <c r="A2" s="78"/>
      <c r="B2" s="97" t="s">
        <v>51</v>
      </c>
      <c r="C2" s="97"/>
      <c r="D2" s="97"/>
      <c r="E2" s="97"/>
      <c r="F2" s="102"/>
      <c r="G2" s="102"/>
    </row>
    <row r="3" spans="1:8" x14ac:dyDescent="0.2">
      <c r="A3" s="3" t="s">
        <v>52</v>
      </c>
      <c r="B3" s="86" t="s">
        <v>4</v>
      </c>
      <c r="C3" s="98"/>
      <c r="D3" s="98"/>
      <c r="E3" s="98"/>
      <c r="F3" s="86" t="s">
        <v>53</v>
      </c>
      <c r="G3" s="86"/>
    </row>
    <row r="4" spans="1:8" ht="11.25" customHeight="1" x14ac:dyDescent="0.2">
      <c r="A4" s="1"/>
      <c r="B4" s="2"/>
      <c r="C4" s="2"/>
      <c r="D4" s="2"/>
      <c r="E4" s="2"/>
      <c r="F4" s="2"/>
    </row>
    <row r="5" spans="1:8" ht="30" customHeight="1" x14ac:dyDescent="0.3">
      <c r="A5" s="24" t="s">
        <v>54</v>
      </c>
      <c r="B5" s="99" t="s">
        <v>55</v>
      </c>
      <c r="C5" s="100"/>
      <c r="D5" s="100"/>
      <c r="E5" s="100"/>
      <c r="F5" s="100"/>
      <c r="G5" s="101"/>
    </row>
    <row r="6" spans="1:8" ht="30" customHeight="1" x14ac:dyDescent="0.3">
      <c r="A6" s="24" t="s">
        <v>56</v>
      </c>
      <c r="B6" s="99" t="s">
        <v>57</v>
      </c>
      <c r="C6" s="99"/>
      <c r="D6" s="99"/>
      <c r="E6" s="99"/>
      <c r="F6" s="99"/>
      <c r="G6" s="101"/>
    </row>
    <row r="7" spans="1:8" ht="10.5" customHeight="1" x14ac:dyDescent="0.3">
      <c r="A7" s="93"/>
      <c r="B7" s="94"/>
      <c r="C7" s="94"/>
      <c r="D7" s="94"/>
      <c r="E7" s="94"/>
      <c r="F7" s="94"/>
      <c r="G7" s="11"/>
    </row>
    <row r="8" spans="1:8" ht="16.5" x14ac:dyDescent="0.2">
      <c r="A8" s="25" t="s">
        <v>58</v>
      </c>
      <c r="B8" s="16" t="s">
        <v>59</v>
      </c>
      <c r="C8" s="25" t="s">
        <v>60</v>
      </c>
      <c r="D8" s="25" t="s">
        <v>61</v>
      </c>
      <c r="E8" s="16" t="s">
        <v>62</v>
      </c>
      <c r="F8" s="16" t="s">
        <v>63</v>
      </c>
      <c r="G8" s="16" t="s">
        <v>64</v>
      </c>
    </row>
    <row r="9" spans="1:8" ht="261.75" customHeight="1" x14ac:dyDescent="0.2">
      <c r="A9" s="56" t="s">
        <v>65</v>
      </c>
      <c r="B9" s="19" t="s">
        <v>66</v>
      </c>
      <c r="C9" s="61" t="s">
        <v>67</v>
      </c>
      <c r="D9" s="27" t="s">
        <v>68</v>
      </c>
      <c r="E9" s="28" t="s">
        <v>69</v>
      </c>
      <c r="F9" s="29" t="s">
        <v>70</v>
      </c>
      <c r="G9" s="69">
        <v>1</v>
      </c>
      <c r="H9" s="59"/>
    </row>
    <row r="10" spans="1:8" ht="115.5" customHeight="1" x14ac:dyDescent="0.2">
      <c r="A10" s="57" t="s">
        <v>71</v>
      </c>
      <c r="B10" s="19" t="s">
        <v>24</v>
      </c>
      <c r="C10" s="61" t="s">
        <v>72</v>
      </c>
      <c r="D10" s="27" t="s">
        <v>24</v>
      </c>
      <c r="E10" s="30" t="s">
        <v>220</v>
      </c>
      <c r="F10" s="31" t="s">
        <v>73</v>
      </c>
      <c r="G10" s="30">
        <v>1</v>
      </c>
    </row>
    <row r="11" spans="1:8" ht="99" x14ac:dyDescent="0.2">
      <c r="A11" s="56" t="s">
        <v>74</v>
      </c>
      <c r="B11" s="19" t="s">
        <v>24</v>
      </c>
      <c r="C11" s="63">
        <v>45626</v>
      </c>
      <c r="D11" s="27" t="s">
        <v>75</v>
      </c>
      <c r="E11" s="32" t="s">
        <v>76</v>
      </c>
      <c r="F11" s="33" t="s">
        <v>77</v>
      </c>
      <c r="G11" s="30">
        <v>1</v>
      </c>
    </row>
    <row r="12" spans="1:8" ht="132" x14ac:dyDescent="0.2">
      <c r="A12" s="56" t="s">
        <v>78</v>
      </c>
      <c r="B12" s="19" t="s">
        <v>79</v>
      </c>
      <c r="C12" s="26" t="s">
        <v>80</v>
      </c>
      <c r="D12" s="19" t="s">
        <v>81</v>
      </c>
      <c r="E12" s="28" t="s">
        <v>82</v>
      </c>
      <c r="F12" s="29" t="s">
        <v>83</v>
      </c>
      <c r="G12" s="30">
        <v>1</v>
      </c>
    </row>
    <row r="13" spans="1:8" ht="118.5" customHeight="1" x14ac:dyDescent="0.2">
      <c r="A13" s="56" t="s">
        <v>84</v>
      </c>
      <c r="B13" s="19" t="s">
        <v>24</v>
      </c>
      <c r="C13" s="26" t="s">
        <v>23</v>
      </c>
      <c r="D13" s="27" t="s">
        <v>85</v>
      </c>
      <c r="E13" s="19" t="s">
        <v>86</v>
      </c>
      <c r="F13" s="29" t="s">
        <v>87</v>
      </c>
      <c r="G13" s="30">
        <v>1</v>
      </c>
    </row>
    <row r="14" spans="1:8" ht="16.5" x14ac:dyDescent="0.3">
      <c r="A14" s="22"/>
      <c r="B14" s="11"/>
      <c r="C14" s="11"/>
      <c r="D14" s="11"/>
      <c r="E14" s="11"/>
      <c r="F14" s="11"/>
      <c r="G14" s="11"/>
    </row>
    <row r="15" spans="1:8" ht="16.5" x14ac:dyDescent="0.3">
      <c r="A15" s="62" t="s">
        <v>88</v>
      </c>
      <c r="B15" s="35"/>
      <c r="C15" s="11"/>
      <c r="D15" s="11"/>
      <c r="E15" s="11"/>
      <c r="F15" s="36" t="s">
        <v>89</v>
      </c>
      <c r="G15" s="37">
        <f>AVERAGE(G9:G13)</f>
        <v>1</v>
      </c>
    </row>
  </sheetData>
  <sheetProtection algorithmName="SHA-512" hashValue="Onl707Wp6rqIKelI6PJA0TXASDxAKd8U+VqZyipuWLCsEj6Wlv1A1AoY99gynb3nO68v4q695fl70HJF9lf+uQ==" saltValue="/JzD75Guoty+YeWQrfp9Xg==" spinCount="100000" sheet="1" objects="1" scenarios="1"/>
  <mergeCells count="9">
    <mergeCell ref="A7:F7"/>
    <mergeCell ref="A1:A2"/>
    <mergeCell ref="B1:E1"/>
    <mergeCell ref="B2:E2"/>
    <mergeCell ref="B3:E3"/>
    <mergeCell ref="B5:G5"/>
    <mergeCell ref="B6:G6"/>
    <mergeCell ref="F1:G2"/>
    <mergeCell ref="F3:G3"/>
  </mergeCells>
  <pageMargins left="0.7" right="0.7" top="0.75" bottom="0.75" header="0.3" footer="0.3"/>
  <pageSetup scale="4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view="pageBreakPreview" zoomScaleNormal="110" zoomScaleSheetLayoutView="100" workbookViewId="0">
      <selection activeCell="F3" sqref="F3:G3"/>
    </sheetView>
  </sheetViews>
  <sheetFormatPr baseColWidth="10" defaultColWidth="11.42578125" defaultRowHeight="12.75" x14ac:dyDescent="0.2"/>
  <cols>
    <col min="1" max="1" width="39" style="4" customWidth="1"/>
    <col min="2" max="2" width="22.85546875" style="4" customWidth="1"/>
    <col min="3" max="3" width="19" style="4" customWidth="1"/>
    <col min="4" max="4" width="18.85546875" style="4" customWidth="1"/>
    <col min="5" max="5" width="20.7109375" style="4" customWidth="1"/>
    <col min="6" max="6" width="28.85546875" style="4" customWidth="1"/>
    <col min="7" max="7" width="10.85546875" style="4" customWidth="1"/>
    <col min="8" max="16384" width="11.42578125" style="4"/>
  </cols>
  <sheetData>
    <row r="1" spans="1:7" ht="43.5" customHeight="1" x14ac:dyDescent="0.2">
      <c r="A1" s="78" t="s">
        <v>0</v>
      </c>
      <c r="B1" s="95" t="s">
        <v>50</v>
      </c>
      <c r="C1" s="96"/>
      <c r="D1" s="96"/>
      <c r="E1" s="96"/>
      <c r="F1" s="102"/>
      <c r="G1" s="102"/>
    </row>
    <row r="2" spans="1:7" ht="30.75" customHeight="1" x14ac:dyDescent="0.2">
      <c r="A2" s="78"/>
      <c r="B2" s="97" t="s">
        <v>51</v>
      </c>
      <c r="C2" s="97"/>
      <c r="D2" s="97"/>
      <c r="E2" s="97"/>
      <c r="F2" s="102"/>
      <c r="G2" s="102"/>
    </row>
    <row r="3" spans="1:7" x14ac:dyDescent="0.2">
      <c r="A3" s="3" t="s">
        <v>52</v>
      </c>
      <c r="B3" s="86" t="s">
        <v>219</v>
      </c>
      <c r="C3" s="98"/>
      <c r="D3" s="98"/>
      <c r="E3" s="98"/>
      <c r="F3" s="86" t="s">
        <v>90</v>
      </c>
      <c r="G3" s="86"/>
    </row>
    <row r="4" spans="1:7" x14ac:dyDescent="0.2">
      <c r="A4" s="1"/>
      <c r="B4" s="2"/>
      <c r="C4" s="2"/>
      <c r="D4" s="2"/>
      <c r="E4" s="2"/>
      <c r="F4" s="2"/>
    </row>
    <row r="5" spans="1:7" ht="30" customHeight="1" x14ac:dyDescent="0.3">
      <c r="A5" s="24" t="s">
        <v>54</v>
      </c>
      <c r="B5" s="99" t="s">
        <v>55</v>
      </c>
      <c r="C5" s="100"/>
      <c r="D5" s="100"/>
      <c r="E5" s="100"/>
      <c r="F5" s="100"/>
      <c r="G5" s="101"/>
    </row>
    <row r="6" spans="1:7" ht="30" customHeight="1" x14ac:dyDescent="0.3">
      <c r="A6" s="24" t="s">
        <v>91</v>
      </c>
      <c r="B6" s="99" t="s">
        <v>92</v>
      </c>
      <c r="C6" s="99"/>
      <c r="D6" s="99"/>
      <c r="E6" s="99"/>
      <c r="F6" s="99"/>
      <c r="G6" s="101"/>
    </row>
    <row r="7" spans="1:7" ht="10.5" customHeight="1" x14ac:dyDescent="0.3">
      <c r="A7" s="93"/>
      <c r="B7" s="94"/>
      <c r="C7" s="94"/>
      <c r="D7" s="94"/>
      <c r="E7" s="94"/>
      <c r="F7" s="94"/>
      <c r="G7" s="11"/>
    </row>
    <row r="8" spans="1:7" ht="33.6" customHeight="1" x14ac:dyDescent="0.2">
      <c r="A8" s="25" t="s">
        <v>58</v>
      </c>
      <c r="B8" s="16" t="s">
        <v>59</v>
      </c>
      <c r="C8" s="25" t="s">
        <v>60</v>
      </c>
      <c r="D8" s="25" t="s">
        <v>61</v>
      </c>
      <c r="E8" s="16" t="s">
        <v>62</v>
      </c>
      <c r="F8" s="16" t="s">
        <v>63</v>
      </c>
      <c r="G8" s="16" t="s">
        <v>64</v>
      </c>
    </row>
    <row r="9" spans="1:7" ht="108.75" customHeight="1" x14ac:dyDescent="0.2">
      <c r="A9" s="56" t="s">
        <v>93</v>
      </c>
      <c r="B9" s="19" t="s">
        <v>94</v>
      </c>
      <c r="C9" s="26">
        <v>45386</v>
      </c>
      <c r="D9" s="19" t="s">
        <v>95</v>
      </c>
      <c r="E9" s="19" t="s">
        <v>96</v>
      </c>
      <c r="F9" s="38" t="s">
        <v>97</v>
      </c>
      <c r="G9" s="39">
        <v>1</v>
      </c>
    </row>
    <row r="10" spans="1:7" ht="135.75" customHeight="1" x14ac:dyDescent="0.2">
      <c r="A10" s="56" t="s">
        <v>98</v>
      </c>
      <c r="B10" s="19" t="s">
        <v>66</v>
      </c>
      <c r="C10" s="64" t="s">
        <v>99</v>
      </c>
      <c r="D10" s="40" t="s">
        <v>100</v>
      </c>
      <c r="E10" s="19" t="s">
        <v>101</v>
      </c>
      <c r="F10" s="29" t="s">
        <v>102</v>
      </c>
      <c r="G10" s="39">
        <v>1</v>
      </c>
    </row>
    <row r="11" spans="1:7" ht="135" customHeight="1" x14ac:dyDescent="0.2">
      <c r="A11" s="56" t="s">
        <v>103</v>
      </c>
      <c r="B11" s="19" t="s">
        <v>66</v>
      </c>
      <c r="C11" s="26">
        <v>45427</v>
      </c>
      <c r="D11" s="19" t="s">
        <v>68</v>
      </c>
      <c r="E11" s="19" t="s">
        <v>104</v>
      </c>
      <c r="F11" s="29" t="s">
        <v>223</v>
      </c>
      <c r="G11" s="39">
        <v>1</v>
      </c>
    </row>
    <row r="12" spans="1:7" ht="170.25" customHeight="1" x14ac:dyDescent="0.2">
      <c r="A12" s="56" t="s">
        <v>105</v>
      </c>
      <c r="B12" s="19" t="s">
        <v>66</v>
      </c>
      <c r="C12" s="26">
        <v>45503</v>
      </c>
      <c r="D12" s="19" t="s">
        <v>106</v>
      </c>
      <c r="E12" s="19" t="s">
        <v>107</v>
      </c>
      <c r="F12" s="29" t="s">
        <v>108</v>
      </c>
      <c r="G12" s="41">
        <v>1</v>
      </c>
    </row>
    <row r="13" spans="1:7" ht="81" customHeight="1" x14ac:dyDescent="0.2">
      <c r="A13" s="56" t="s">
        <v>109</v>
      </c>
      <c r="B13" s="19" t="s">
        <v>66</v>
      </c>
      <c r="C13" s="26" t="s">
        <v>110</v>
      </c>
      <c r="D13" s="19" t="s">
        <v>111</v>
      </c>
      <c r="E13" s="40" t="s">
        <v>112</v>
      </c>
      <c r="F13" s="38" t="s">
        <v>113</v>
      </c>
      <c r="G13" s="42">
        <v>1</v>
      </c>
    </row>
    <row r="14" spans="1:7" ht="241.5" customHeight="1" x14ac:dyDescent="0.2">
      <c r="A14" s="56" t="s">
        <v>114</v>
      </c>
      <c r="B14" s="19" t="s">
        <v>66</v>
      </c>
      <c r="C14" s="26" t="s">
        <v>115</v>
      </c>
      <c r="D14" s="19" t="s">
        <v>116</v>
      </c>
      <c r="E14" s="65" t="s">
        <v>117</v>
      </c>
      <c r="F14" s="29" t="s">
        <v>118</v>
      </c>
      <c r="G14" s="42">
        <v>1</v>
      </c>
    </row>
    <row r="15" spans="1:7" ht="191.25" customHeight="1" x14ac:dyDescent="0.2">
      <c r="A15" s="56" t="s">
        <v>119</v>
      </c>
      <c r="B15" s="19" t="s">
        <v>120</v>
      </c>
      <c r="C15" s="26" t="s">
        <v>110</v>
      </c>
      <c r="D15" s="19" t="s">
        <v>121</v>
      </c>
      <c r="E15" s="19" t="s">
        <v>122</v>
      </c>
      <c r="F15" s="29"/>
      <c r="G15" s="43">
        <v>1</v>
      </c>
    </row>
    <row r="16" spans="1:7" ht="101.25" customHeight="1" x14ac:dyDescent="0.2">
      <c r="A16" s="56" t="s">
        <v>222</v>
      </c>
      <c r="B16" s="19" t="s">
        <v>123</v>
      </c>
      <c r="C16" s="26">
        <v>45641</v>
      </c>
      <c r="D16" s="19" t="s">
        <v>124</v>
      </c>
      <c r="E16" s="19" t="s">
        <v>125</v>
      </c>
      <c r="F16" s="29" t="s">
        <v>126</v>
      </c>
      <c r="G16" s="43">
        <v>1</v>
      </c>
    </row>
    <row r="17" spans="1:8" ht="151.5" customHeight="1" x14ac:dyDescent="0.25">
      <c r="A17" s="56" t="s">
        <v>127</v>
      </c>
      <c r="B17" s="19" t="s">
        <v>24</v>
      </c>
      <c r="C17" s="26" t="s">
        <v>23</v>
      </c>
      <c r="D17" s="27" t="s">
        <v>128</v>
      </c>
      <c r="E17" s="19" t="s">
        <v>129</v>
      </c>
      <c r="F17" s="29"/>
      <c r="G17" s="34">
        <v>1</v>
      </c>
      <c r="H17"/>
    </row>
    <row r="18" spans="1:8" ht="23.1" customHeight="1" x14ac:dyDescent="0.3">
      <c r="A18" s="120" t="s">
        <v>221</v>
      </c>
      <c r="B18" s="35"/>
      <c r="C18" s="11"/>
      <c r="D18" s="11"/>
      <c r="E18" s="11"/>
      <c r="F18" s="36" t="s">
        <v>89</v>
      </c>
      <c r="G18" s="44">
        <f>+AVERAGE(G9:G17)</f>
        <v>1</v>
      </c>
    </row>
    <row r="19" spans="1:8" ht="16.5" x14ac:dyDescent="0.3">
      <c r="A19" s="11"/>
      <c r="B19" s="11"/>
      <c r="C19" s="11"/>
      <c r="D19" s="11"/>
      <c r="E19" s="11"/>
      <c r="F19" s="11"/>
      <c r="G19" s="11"/>
    </row>
  </sheetData>
  <sheetProtection algorithmName="SHA-512" hashValue="gzKjcoxtIgN22lLFSjFae75CJ/CWTH2xFOHNg1DmY1IsPTXj3hny+hmdkCyOtzVBmtxkPtW7M0L4nHkMkKzBlg==" saltValue="xUCt8DDdQ382j77FAIT3Vg==" spinCount="100000" sheet="1" objects="1" scenarios="1"/>
  <mergeCells count="9">
    <mergeCell ref="A7:F7"/>
    <mergeCell ref="A1:A2"/>
    <mergeCell ref="B1:E1"/>
    <mergeCell ref="B2:E2"/>
    <mergeCell ref="B3:E3"/>
    <mergeCell ref="B5:G5"/>
    <mergeCell ref="B6:G6"/>
    <mergeCell ref="F1:G2"/>
    <mergeCell ref="F3:G3"/>
  </mergeCells>
  <pageMargins left="0.7" right="0.7" top="0.75" bottom="0.75" header="0.3" footer="0.3"/>
  <pageSetup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showGridLines="0" view="pageBreakPreview" zoomScaleNormal="100" zoomScaleSheetLayoutView="100" workbookViewId="0">
      <selection activeCell="F3" sqref="F3:G3"/>
    </sheetView>
  </sheetViews>
  <sheetFormatPr baseColWidth="10" defaultColWidth="11.42578125" defaultRowHeight="12.75" x14ac:dyDescent="0.2"/>
  <cols>
    <col min="1" max="1" width="38.7109375" style="4" customWidth="1"/>
    <col min="2" max="2" width="22.85546875" style="4" customWidth="1"/>
    <col min="3" max="3" width="18.85546875" style="4" customWidth="1"/>
    <col min="4" max="4" width="20.140625" style="4" customWidth="1"/>
    <col min="5" max="5" width="21.7109375" style="4" customWidth="1"/>
    <col min="6" max="6" width="28.85546875" style="4" customWidth="1"/>
    <col min="7" max="16384" width="11.42578125" style="4"/>
  </cols>
  <sheetData>
    <row r="1" spans="1:9" ht="43.5" customHeight="1" x14ac:dyDescent="0.2">
      <c r="A1" s="78" t="s">
        <v>0</v>
      </c>
      <c r="B1" s="95" t="s">
        <v>50</v>
      </c>
      <c r="C1" s="96"/>
      <c r="D1" s="96"/>
      <c r="E1" s="96"/>
      <c r="F1" s="102"/>
      <c r="G1" s="102"/>
    </row>
    <row r="2" spans="1:9" ht="30.75" customHeight="1" x14ac:dyDescent="0.2">
      <c r="A2" s="78"/>
      <c r="B2" s="97" t="s">
        <v>2</v>
      </c>
      <c r="C2" s="97"/>
      <c r="D2" s="97"/>
      <c r="E2" s="97"/>
      <c r="F2" s="102"/>
      <c r="G2" s="102"/>
    </row>
    <row r="3" spans="1:9" x14ac:dyDescent="0.2">
      <c r="A3" s="3" t="s">
        <v>130</v>
      </c>
      <c r="B3" s="86" t="s">
        <v>225</v>
      </c>
      <c r="C3" s="98"/>
      <c r="D3" s="98"/>
      <c r="E3" s="98"/>
      <c r="F3" s="86" t="s">
        <v>53</v>
      </c>
      <c r="G3" s="86"/>
    </row>
    <row r="4" spans="1:9" ht="6.75" customHeight="1" x14ac:dyDescent="0.2">
      <c r="A4" s="1"/>
      <c r="B4" s="2"/>
      <c r="C4" s="2"/>
      <c r="D4" s="2"/>
      <c r="E4" s="2"/>
      <c r="F4" s="2"/>
    </row>
    <row r="5" spans="1:9" ht="30" customHeight="1" x14ac:dyDescent="0.3">
      <c r="A5" s="24" t="s">
        <v>54</v>
      </c>
      <c r="B5" s="99" t="s">
        <v>55</v>
      </c>
      <c r="C5" s="100"/>
      <c r="D5" s="100"/>
      <c r="E5" s="100"/>
      <c r="F5" s="100"/>
      <c r="G5" s="101"/>
    </row>
    <row r="6" spans="1:9" ht="30" customHeight="1" x14ac:dyDescent="0.3">
      <c r="A6" s="24" t="s">
        <v>131</v>
      </c>
      <c r="B6" s="99" t="s">
        <v>132</v>
      </c>
      <c r="C6" s="99"/>
      <c r="D6" s="99"/>
      <c r="E6" s="99"/>
      <c r="F6" s="99"/>
      <c r="G6" s="101"/>
    </row>
    <row r="7" spans="1:9" ht="9.9499999999999993" customHeight="1" x14ac:dyDescent="0.3">
      <c r="A7" s="93"/>
      <c r="B7" s="94"/>
      <c r="C7" s="94"/>
      <c r="D7" s="94"/>
      <c r="E7" s="94"/>
      <c r="F7" s="94"/>
      <c r="G7" s="11"/>
    </row>
    <row r="8" spans="1:9" ht="33" x14ac:dyDescent="0.2">
      <c r="A8" s="25" t="s">
        <v>58</v>
      </c>
      <c r="B8" s="16" t="s">
        <v>59</v>
      </c>
      <c r="C8" s="25" t="s">
        <v>60</v>
      </c>
      <c r="D8" s="25" t="s">
        <v>61</v>
      </c>
      <c r="E8" s="16" t="s">
        <v>62</v>
      </c>
      <c r="F8" s="16" t="s">
        <v>63</v>
      </c>
      <c r="G8" s="16" t="s">
        <v>64</v>
      </c>
    </row>
    <row r="9" spans="1:9" ht="115.5" x14ac:dyDescent="0.2">
      <c r="A9" s="58" t="s">
        <v>133</v>
      </c>
      <c r="B9" s="19" t="s">
        <v>35</v>
      </c>
      <c r="C9" s="26" t="s">
        <v>23</v>
      </c>
      <c r="D9" s="19" t="s">
        <v>134</v>
      </c>
      <c r="E9" s="19" t="s">
        <v>135</v>
      </c>
      <c r="F9" s="29"/>
      <c r="G9" s="45">
        <v>1</v>
      </c>
      <c r="H9" s="8"/>
      <c r="I9" s="9"/>
    </row>
    <row r="10" spans="1:9" ht="82.5" x14ac:dyDescent="0.2">
      <c r="A10" s="58" t="s">
        <v>136</v>
      </c>
      <c r="B10" s="19" t="s">
        <v>137</v>
      </c>
      <c r="C10" s="26" t="s">
        <v>23</v>
      </c>
      <c r="D10" s="19" t="s">
        <v>138</v>
      </c>
      <c r="E10" s="19" t="s">
        <v>226</v>
      </c>
      <c r="F10" s="29" t="s">
        <v>227</v>
      </c>
      <c r="G10" s="70">
        <v>1</v>
      </c>
      <c r="H10" s="8"/>
      <c r="I10" s="9"/>
    </row>
    <row r="11" spans="1:9" ht="183" customHeight="1" x14ac:dyDescent="0.2">
      <c r="A11" s="58" t="s">
        <v>139</v>
      </c>
      <c r="B11" s="19" t="s">
        <v>140</v>
      </c>
      <c r="C11" s="26"/>
      <c r="D11" s="19" t="s">
        <v>141</v>
      </c>
      <c r="E11" s="19" t="s">
        <v>142</v>
      </c>
      <c r="F11" s="29" t="s">
        <v>228</v>
      </c>
      <c r="G11" s="70">
        <v>1</v>
      </c>
      <c r="H11" s="8"/>
      <c r="I11" s="9"/>
    </row>
    <row r="12" spans="1:9" ht="108" customHeight="1" x14ac:dyDescent="0.2">
      <c r="A12" s="58" t="s">
        <v>143</v>
      </c>
      <c r="B12" s="19" t="s">
        <v>94</v>
      </c>
      <c r="C12" s="26" t="s">
        <v>144</v>
      </c>
      <c r="D12" s="19" t="s">
        <v>145</v>
      </c>
      <c r="E12" s="19" t="s">
        <v>146</v>
      </c>
      <c r="F12" s="29" t="s">
        <v>229</v>
      </c>
      <c r="G12" s="70">
        <v>1</v>
      </c>
      <c r="H12" s="8"/>
      <c r="I12" s="9"/>
    </row>
    <row r="13" spans="1:9" ht="115.5" x14ac:dyDescent="0.2">
      <c r="A13" s="58" t="s">
        <v>147</v>
      </c>
      <c r="B13" s="19" t="s">
        <v>94</v>
      </c>
      <c r="C13" s="26" t="s">
        <v>144</v>
      </c>
      <c r="D13" s="19" t="s">
        <v>148</v>
      </c>
      <c r="E13" s="19" t="s">
        <v>230</v>
      </c>
      <c r="F13" s="66" t="s">
        <v>149</v>
      </c>
      <c r="G13" s="45">
        <v>1</v>
      </c>
      <c r="H13" s="8"/>
      <c r="I13" s="9"/>
    </row>
    <row r="14" spans="1:9" ht="78.75" customHeight="1" x14ac:dyDescent="0.2">
      <c r="A14" s="58" t="s">
        <v>150</v>
      </c>
      <c r="B14" s="19" t="s">
        <v>151</v>
      </c>
      <c r="C14" s="26" t="s">
        <v>110</v>
      </c>
      <c r="D14" s="19" t="s">
        <v>121</v>
      </c>
      <c r="E14" s="19" t="s">
        <v>152</v>
      </c>
      <c r="F14" s="66"/>
      <c r="G14" s="45">
        <v>1</v>
      </c>
      <c r="H14" s="8"/>
      <c r="I14" s="9"/>
    </row>
    <row r="15" spans="1:9" ht="15" customHeight="1" x14ac:dyDescent="0.3">
      <c r="A15" s="11"/>
      <c r="B15" s="11"/>
      <c r="C15" s="11"/>
      <c r="D15" s="11"/>
      <c r="E15" s="11"/>
      <c r="F15" s="11"/>
      <c r="G15" s="11"/>
    </row>
    <row r="16" spans="1:9" ht="16.5" x14ac:dyDescent="0.3">
      <c r="A16" s="121" t="s">
        <v>224</v>
      </c>
      <c r="B16" s="35"/>
      <c r="C16" s="11"/>
      <c r="D16" s="11"/>
      <c r="E16" s="11"/>
      <c r="F16" s="36" t="s">
        <v>89</v>
      </c>
      <c r="G16" s="46">
        <f>+AVERAGE(G9:G14)</f>
        <v>1</v>
      </c>
    </row>
    <row r="17" spans="1:7" ht="16.5" x14ac:dyDescent="0.3">
      <c r="A17" s="11"/>
      <c r="B17" s="11"/>
      <c r="C17" s="11"/>
      <c r="D17" s="11"/>
      <c r="E17" s="11"/>
      <c r="F17" s="11"/>
      <c r="G17" s="11"/>
    </row>
    <row r="18" spans="1:7" x14ac:dyDescent="0.2">
      <c r="A18" s="7"/>
    </row>
  </sheetData>
  <sheetProtection algorithmName="SHA-512" hashValue="+po19KqpBfOv7ZB4wxPQMhOZFBZiX/O+1J8WM56oHvlVb51E3o5Vj61Xy5kR/bd2Jh/LwO1d5ptpy4r8fgiwUw==" saltValue="8d0eFPc9C1MVJDX+l2ouFA==" spinCount="100000" sheet="1" objects="1" scenarios="1"/>
  <mergeCells count="9">
    <mergeCell ref="A7:F7"/>
    <mergeCell ref="A1:A2"/>
    <mergeCell ref="B1:E1"/>
    <mergeCell ref="B2:E2"/>
    <mergeCell ref="B3:E3"/>
    <mergeCell ref="B5:G5"/>
    <mergeCell ref="B6:G6"/>
    <mergeCell ref="F1:G2"/>
    <mergeCell ref="F3:G3"/>
  </mergeCells>
  <pageMargins left="0.7" right="0.7" top="0.75" bottom="0.75" header="0.3" footer="0.3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162E8-338A-BF4D-A502-F1F4553A92CD}">
  <sheetPr>
    <pageSetUpPr fitToPage="1"/>
  </sheetPr>
  <dimension ref="A1:K18"/>
  <sheetViews>
    <sheetView showGridLines="0" view="pageBreakPreview" zoomScaleNormal="100" zoomScaleSheetLayoutView="100" workbookViewId="0">
      <selection activeCell="D10" sqref="D10"/>
    </sheetView>
  </sheetViews>
  <sheetFormatPr baseColWidth="10" defaultColWidth="11.42578125" defaultRowHeight="16.5" x14ac:dyDescent="0.3"/>
  <cols>
    <col min="1" max="1" width="37.85546875" style="11" customWidth="1"/>
    <col min="2" max="2" width="23.140625" style="50" customWidth="1"/>
    <col min="3" max="3" width="26" style="11" customWidth="1"/>
    <col min="4" max="4" width="20.28515625" style="50" customWidth="1"/>
    <col min="5" max="5" width="24.42578125" style="11" customWidth="1"/>
    <col min="6" max="6" width="28.85546875" style="11" customWidth="1"/>
    <col min="7" max="7" width="13.42578125" style="11" bestFit="1" customWidth="1"/>
    <col min="8" max="16384" width="11.42578125" style="11"/>
  </cols>
  <sheetData>
    <row r="1" spans="1:11" ht="43.5" customHeight="1" x14ac:dyDescent="0.3">
      <c r="A1" s="78" t="s">
        <v>0</v>
      </c>
      <c r="B1" s="95" t="s">
        <v>50</v>
      </c>
      <c r="C1" s="96"/>
      <c r="D1" s="96"/>
      <c r="E1" s="96"/>
      <c r="F1" s="105"/>
      <c r="G1" s="105"/>
    </row>
    <row r="2" spans="1:11" ht="30.75" customHeight="1" x14ac:dyDescent="0.3">
      <c r="A2" s="78"/>
      <c r="B2" s="97" t="s">
        <v>2</v>
      </c>
      <c r="C2" s="97"/>
      <c r="D2" s="97"/>
      <c r="E2" s="97"/>
      <c r="F2" s="105"/>
      <c r="G2" s="105"/>
    </row>
    <row r="3" spans="1:11" ht="13.5" customHeight="1" x14ac:dyDescent="0.3">
      <c r="A3" s="3" t="s">
        <v>130</v>
      </c>
      <c r="B3" s="86" t="s">
        <v>219</v>
      </c>
      <c r="C3" s="98"/>
      <c r="D3" s="98"/>
      <c r="E3" s="98"/>
      <c r="F3" s="86" t="s">
        <v>53</v>
      </c>
      <c r="G3" s="86"/>
    </row>
    <row r="4" spans="1:11" ht="7.5" customHeight="1" x14ac:dyDescent="0.3">
      <c r="A4" s="103"/>
      <c r="B4" s="104"/>
      <c r="C4" s="104"/>
      <c r="D4" s="104"/>
      <c r="E4" s="104"/>
      <c r="F4" s="104"/>
      <c r="G4" s="104"/>
    </row>
    <row r="5" spans="1:11" ht="30" customHeight="1" x14ac:dyDescent="0.3">
      <c r="A5" s="52" t="s">
        <v>54</v>
      </c>
      <c r="B5" s="99" t="s">
        <v>153</v>
      </c>
      <c r="C5" s="100"/>
      <c r="D5" s="100"/>
      <c r="E5" s="100"/>
      <c r="F5" s="100"/>
      <c r="G5" s="101"/>
    </row>
    <row r="6" spans="1:11" ht="30" customHeight="1" x14ac:dyDescent="0.3">
      <c r="A6" s="52" t="s">
        <v>56</v>
      </c>
      <c r="B6" s="99" t="s">
        <v>154</v>
      </c>
      <c r="C6" s="99"/>
      <c r="D6" s="99"/>
      <c r="E6" s="99"/>
      <c r="F6" s="99"/>
      <c r="G6" s="101"/>
    </row>
    <row r="7" spans="1:11" ht="10.5" customHeight="1" x14ac:dyDescent="0.3">
      <c r="A7" s="93"/>
      <c r="B7" s="94"/>
      <c r="C7" s="94"/>
      <c r="D7" s="94"/>
      <c r="E7" s="94"/>
      <c r="F7" s="94"/>
    </row>
    <row r="8" spans="1:11" x14ac:dyDescent="0.3">
      <c r="A8" s="25" t="s">
        <v>58</v>
      </c>
      <c r="B8" s="16" t="s">
        <v>59</v>
      </c>
      <c r="C8" s="25" t="s">
        <v>60</v>
      </c>
      <c r="D8" s="25" t="s">
        <v>61</v>
      </c>
      <c r="E8" s="16" t="s">
        <v>62</v>
      </c>
      <c r="F8" s="16" t="s">
        <v>63</v>
      </c>
      <c r="G8" s="16" t="s">
        <v>64</v>
      </c>
    </row>
    <row r="9" spans="1:11" s="47" customFormat="1" ht="123" customHeight="1" x14ac:dyDescent="0.25">
      <c r="A9" s="56" t="s">
        <v>155</v>
      </c>
      <c r="B9" s="19" t="s">
        <v>24</v>
      </c>
      <c r="C9" s="26" t="s">
        <v>156</v>
      </c>
      <c r="D9" s="19" t="s">
        <v>157</v>
      </c>
      <c r="E9" s="19" t="s">
        <v>158</v>
      </c>
      <c r="F9" s="29" t="s">
        <v>159</v>
      </c>
      <c r="G9" s="41">
        <v>1</v>
      </c>
    </row>
    <row r="10" spans="1:11" s="47" customFormat="1" ht="139.5" customHeight="1" x14ac:dyDescent="0.25">
      <c r="A10" s="56" t="s">
        <v>160</v>
      </c>
      <c r="B10" s="19" t="s">
        <v>24</v>
      </c>
      <c r="C10" s="26" t="s">
        <v>161</v>
      </c>
      <c r="D10" s="19" t="s">
        <v>162</v>
      </c>
      <c r="E10" s="19" t="s">
        <v>163</v>
      </c>
      <c r="F10" s="29" t="s">
        <v>164</v>
      </c>
      <c r="G10" s="41">
        <v>1</v>
      </c>
    </row>
    <row r="11" spans="1:11" s="47" customFormat="1" ht="82.5" x14ac:dyDescent="0.25">
      <c r="A11" s="56" t="s">
        <v>165</v>
      </c>
      <c r="B11" s="19" t="s">
        <v>166</v>
      </c>
      <c r="C11" s="26">
        <v>45382</v>
      </c>
      <c r="D11" s="19" t="s">
        <v>167</v>
      </c>
      <c r="E11" s="19" t="s">
        <v>168</v>
      </c>
      <c r="F11" s="29" t="s">
        <v>169</v>
      </c>
      <c r="G11" s="41">
        <v>1</v>
      </c>
    </row>
    <row r="12" spans="1:11" s="47" customFormat="1" ht="66" x14ac:dyDescent="0.25">
      <c r="A12" s="56" t="s">
        <v>170</v>
      </c>
      <c r="B12" s="19" t="s">
        <v>24</v>
      </c>
      <c r="C12" s="19" t="s">
        <v>156</v>
      </c>
      <c r="D12" s="19" t="s">
        <v>171</v>
      </c>
      <c r="E12" s="19" t="s">
        <v>172</v>
      </c>
      <c r="F12" s="29" t="s">
        <v>232</v>
      </c>
      <c r="G12" s="41">
        <v>1</v>
      </c>
    </row>
    <row r="13" spans="1:11" ht="103.5" customHeight="1" x14ac:dyDescent="0.3">
      <c r="A13" s="56" t="s">
        <v>173</v>
      </c>
      <c r="B13" s="19" t="s">
        <v>24</v>
      </c>
      <c r="C13" s="26">
        <v>45503</v>
      </c>
      <c r="D13" s="19" t="s">
        <v>174</v>
      </c>
      <c r="E13" s="29" t="s">
        <v>175</v>
      </c>
      <c r="F13" s="29" t="s">
        <v>176</v>
      </c>
      <c r="G13" s="41">
        <v>1</v>
      </c>
    </row>
    <row r="14" spans="1:11" ht="151.5" customHeight="1" x14ac:dyDescent="0.3">
      <c r="A14" s="56" t="s">
        <v>177</v>
      </c>
      <c r="B14" s="19" t="s">
        <v>178</v>
      </c>
      <c r="C14" s="26">
        <v>45291</v>
      </c>
      <c r="D14" s="19" t="s">
        <v>179</v>
      </c>
      <c r="E14" s="48" t="s">
        <v>180</v>
      </c>
      <c r="F14" s="33" t="s">
        <v>233</v>
      </c>
      <c r="G14" s="41">
        <v>1</v>
      </c>
      <c r="K14" s="49"/>
    </row>
    <row r="15" spans="1:11" ht="115.5" x14ac:dyDescent="0.3">
      <c r="A15" s="56" t="s">
        <v>181</v>
      </c>
      <c r="B15" s="19" t="s">
        <v>24</v>
      </c>
      <c r="C15" s="26" t="s">
        <v>23</v>
      </c>
      <c r="D15" s="27" t="s">
        <v>182</v>
      </c>
      <c r="E15" s="19" t="s">
        <v>183</v>
      </c>
      <c r="F15" s="29" t="s">
        <v>184</v>
      </c>
      <c r="G15" s="34">
        <v>1</v>
      </c>
      <c r="K15" s="49"/>
    </row>
    <row r="16" spans="1:11" x14ac:dyDescent="0.3">
      <c r="A16" s="120" t="s">
        <v>231</v>
      </c>
      <c r="B16" s="35"/>
      <c r="F16" s="36" t="s">
        <v>89</v>
      </c>
      <c r="G16" s="46">
        <f>AVERAGE(G9:G15)</f>
        <v>1</v>
      </c>
    </row>
    <row r="18" spans="2:2" x14ac:dyDescent="0.3">
      <c r="B18" s="51"/>
    </row>
  </sheetData>
  <sheetProtection algorithmName="SHA-512" hashValue="pwqlBeCEPBOKXRRDb7aZTH3OtdA1jl4zDOPgW2wEfmZBk2ucCF7Ro8rgxFKgwMw7kU4y9xXWN68/nf958riavg==" saltValue="B/+l2i6IrxSMIvWT4vJpOA==" spinCount="100000" sheet="1" objects="1" scenarios="1"/>
  <mergeCells count="10">
    <mergeCell ref="A4:G4"/>
    <mergeCell ref="B5:G5"/>
    <mergeCell ref="B6:G6"/>
    <mergeCell ref="A7:F7"/>
    <mergeCell ref="A1:A2"/>
    <mergeCell ref="B1:E1"/>
    <mergeCell ref="F1:G2"/>
    <mergeCell ref="B2:E2"/>
    <mergeCell ref="B3:E3"/>
    <mergeCell ref="F3:G3"/>
  </mergeCells>
  <hyperlinks>
    <hyperlink ref="D11" r:id="rId1" xr:uid="{4B772ECD-EAAD-4490-BDE6-B53ED1BEEA32}"/>
    <hyperlink ref="D12" r:id="rId2" xr:uid="{2B6E3C26-F4AB-4434-9114-F1D257A3BB05}"/>
    <hyperlink ref="D13" r:id="rId3" xr:uid="{89F5D632-D550-46DF-AFEF-BED6E29AAC8E}"/>
  </hyperlinks>
  <pageMargins left="0.7" right="0.7" top="0.75" bottom="0.75" header="0.3" footer="0.3"/>
  <pageSetup scale="70" fitToHeight="3" orientation="landscape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showGridLines="0" view="pageBreakPreview" zoomScaleNormal="110" zoomScaleSheetLayoutView="100" zoomScalePageLayoutView="125" workbookViewId="0">
      <selection activeCell="F3" sqref="F3:G3"/>
    </sheetView>
  </sheetViews>
  <sheetFormatPr baseColWidth="10" defaultColWidth="11.42578125" defaultRowHeight="12.75" x14ac:dyDescent="0.2"/>
  <cols>
    <col min="1" max="1" width="38.85546875" style="4" customWidth="1"/>
    <col min="2" max="2" width="22.85546875" style="4" customWidth="1"/>
    <col min="3" max="3" width="18.85546875" style="4" customWidth="1"/>
    <col min="4" max="4" width="21.7109375" style="4" customWidth="1"/>
    <col min="5" max="5" width="18.85546875" style="4" customWidth="1"/>
    <col min="6" max="6" width="28.85546875" style="4" customWidth="1"/>
    <col min="7" max="16384" width="11.42578125" style="4"/>
  </cols>
  <sheetData>
    <row r="1" spans="1:8" ht="43.5" customHeight="1" x14ac:dyDescent="0.2">
      <c r="A1" s="78" t="s">
        <v>0</v>
      </c>
      <c r="B1" s="95" t="s">
        <v>50</v>
      </c>
      <c r="C1" s="96"/>
      <c r="D1" s="96"/>
      <c r="E1" s="96"/>
      <c r="F1" s="109"/>
      <c r="G1" s="110"/>
    </row>
    <row r="2" spans="1:8" ht="30.75" customHeight="1" x14ac:dyDescent="0.2">
      <c r="A2" s="78"/>
      <c r="B2" s="97" t="s">
        <v>2</v>
      </c>
      <c r="C2" s="97"/>
      <c r="D2" s="97"/>
      <c r="E2" s="97"/>
      <c r="F2" s="111"/>
      <c r="G2" s="112"/>
    </row>
    <row r="3" spans="1:8" x14ac:dyDescent="0.2">
      <c r="A3" s="3" t="s">
        <v>52</v>
      </c>
      <c r="B3" s="86" t="s">
        <v>225</v>
      </c>
      <c r="C3" s="98"/>
      <c r="D3" s="98"/>
      <c r="E3" s="98"/>
      <c r="F3" s="86" t="s">
        <v>185</v>
      </c>
      <c r="G3" s="86"/>
    </row>
    <row r="4" spans="1:8" x14ac:dyDescent="0.2">
      <c r="A4" s="1"/>
      <c r="B4" s="2"/>
      <c r="C4" s="2"/>
      <c r="D4" s="2"/>
      <c r="E4" s="2"/>
      <c r="F4" s="2"/>
    </row>
    <row r="5" spans="1:8" ht="30" customHeight="1" x14ac:dyDescent="0.3">
      <c r="A5" s="24" t="s">
        <v>54</v>
      </c>
      <c r="B5" s="99" t="s">
        <v>186</v>
      </c>
      <c r="C5" s="100"/>
      <c r="D5" s="100"/>
      <c r="E5" s="100"/>
      <c r="F5" s="100"/>
      <c r="G5" s="101"/>
    </row>
    <row r="6" spans="1:8" ht="30" customHeight="1" x14ac:dyDescent="0.3">
      <c r="A6" s="24" t="s">
        <v>187</v>
      </c>
      <c r="B6" s="106">
        <v>0.9</v>
      </c>
      <c r="C6" s="107"/>
      <c r="D6" s="107"/>
      <c r="E6" s="107"/>
      <c r="F6" s="107"/>
      <c r="G6" s="108"/>
    </row>
    <row r="7" spans="1:8" ht="10.5" customHeight="1" x14ac:dyDescent="0.3">
      <c r="A7" s="93"/>
      <c r="B7" s="94"/>
      <c r="C7" s="94"/>
      <c r="D7" s="94"/>
      <c r="E7" s="94"/>
      <c r="F7" s="94"/>
      <c r="G7" s="11"/>
    </row>
    <row r="8" spans="1:8" ht="33" x14ac:dyDescent="0.2">
      <c r="A8" s="25" t="s">
        <v>58</v>
      </c>
      <c r="B8" s="16" t="s">
        <v>59</v>
      </c>
      <c r="C8" s="25" t="s">
        <v>60</v>
      </c>
      <c r="D8" s="25" t="s">
        <v>61</v>
      </c>
      <c r="E8" s="16" t="s">
        <v>62</v>
      </c>
      <c r="F8" s="16" t="s">
        <v>63</v>
      </c>
      <c r="G8" s="16" t="s">
        <v>64</v>
      </c>
    </row>
    <row r="9" spans="1:8" ht="141" customHeight="1" x14ac:dyDescent="0.2">
      <c r="A9" s="60" t="s">
        <v>188</v>
      </c>
      <c r="B9" s="19" t="s">
        <v>189</v>
      </c>
      <c r="C9" s="26">
        <v>45657</v>
      </c>
      <c r="D9" s="19" t="s">
        <v>134</v>
      </c>
      <c r="E9" s="19" t="s">
        <v>190</v>
      </c>
      <c r="F9" s="29" t="s">
        <v>191</v>
      </c>
      <c r="G9" s="45">
        <v>1</v>
      </c>
      <c r="H9" s="10"/>
    </row>
    <row r="10" spans="1:8" ht="113.25" customHeight="1" x14ac:dyDescent="0.2">
      <c r="A10" s="58" t="s">
        <v>192</v>
      </c>
      <c r="B10" s="19" t="s">
        <v>235</v>
      </c>
      <c r="C10" s="19" t="s">
        <v>193</v>
      </c>
      <c r="D10" s="19" t="s">
        <v>134</v>
      </c>
      <c r="E10" s="19" t="s">
        <v>194</v>
      </c>
      <c r="F10" s="19" t="s">
        <v>236</v>
      </c>
      <c r="G10" s="45">
        <v>1</v>
      </c>
    </row>
    <row r="11" spans="1:8" ht="162" customHeight="1" x14ac:dyDescent="0.2">
      <c r="A11" s="58" t="s">
        <v>237</v>
      </c>
      <c r="B11" s="19" t="s">
        <v>195</v>
      </c>
      <c r="C11" s="26">
        <v>45473</v>
      </c>
      <c r="D11" s="19" t="s">
        <v>196</v>
      </c>
      <c r="E11" s="67" t="s">
        <v>197</v>
      </c>
      <c r="F11" s="19" t="s">
        <v>238</v>
      </c>
      <c r="G11" s="45">
        <v>1</v>
      </c>
    </row>
    <row r="12" spans="1:8" ht="78" customHeight="1" x14ac:dyDescent="0.2">
      <c r="A12" s="58" t="s">
        <v>198</v>
      </c>
      <c r="B12" s="19" t="s">
        <v>199</v>
      </c>
      <c r="C12" s="19" t="s">
        <v>193</v>
      </c>
      <c r="D12" s="53" t="s">
        <v>171</v>
      </c>
      <c r="E12" s="19" t="s">
        <v>200</v>
      </c>
      <c r="F12" s="19" t="s">
        <v>239</v>
      </c>
      <c r="G12" s="45">
        <v>1</v>
      </c>
    </row>
    <row r="13" spans="1:8" ht="16.5" x14ac:dyDescent="0.3">
      <c r="A13" s="11"/>
      <c r="B13" s="11"/>
      <c r="C13" s="11"/>
      <c r="D13" s="11"/>
      <c r="E13" s="11"/>
      <c r="F13" s="11"/>
      <c r="G13" s="11"/>
    </row>
    <row r="14" spans="1:8" ht="16.5" x14ac:dyDescent="0.3">
      <c r="A14" s="121" t="s">
        <v>234</v>
      </c>
      <c r="B14" s="35"/>
      <c r="C14" s="11"/>
      <c r="D14" s="11"/>
      <c r="E14" s="11"/>
      <c r="F14" s="36" t="s">
        <v>89</v>
      </c>
      <c r="G14" s="54">
        <f>+AVERAGE(G9:G12)</f>
        <v>1</v>
      </c>
    </row>
  </sheetData>
  <sheetProtection algorithmName="SHA-512" hashValue="Y+YVkIxzgGUrkySWffJZqERrg3vT3j9sas0cyJWdO1hsR+/7GHo1Gxf2zQ2KNQVO0ywyD8q8sqCQJz50vlrSRQ==" saltValue="dBxImeK40629sHXx2pubMQ==" spinCount="100000" sheet="1" objects="1" scenarios="1"/>
  <mergeCells count="9">
    <mergeCell ref="A7:F7"/>
    <mergeCell ref="A1:A2"/>
    <mergeCell ref="B1:E1"/>
    <mergeCell ref="B2:E2"/>
    <mergeCell ref="B3:E3"/>
    <mergeCell ref="B5:G5"/>
    <mergeCell ref="B6:G6"/>
    <mergeCell ref="F1:G2"/>
    <mergeCell ref="F3:G3"/>
  </mergeCells>
  <hyperlinks>
    <hyperlink ref="D12" r:id="rId1" xr:uid="{3B1074D1-15AF-455B-BCDE-C9F54149F160}"/>
  </hyperlinks>
  <pageMargins left="0.7" right="0.7" top="0.75" bottom="0.75" header="0.3" footer="0.3"/>
  <pageSetup scale="56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F168-3988-EE44-BE30-C67D79BF810C}">
  <dimension ref="A1:G14"/>
  <sheetViews>
    <sheetView showGridLines="0" view="pageBreakPreview" zoomScale="110" zoomScaleNormal="110" zoomScaleSheetLayoutView="110" zoomScalePageLayoutView="125" workbookViewId="0">
      <selection activeCell="A8" sqref="A8"/>
    </sheetView>
  </sheetViews>
  <sheetFormatPr baseColWidth="10" defaultColWidth="11.42578125" defaultRowHeight="16.5" x14ac:dyDescent="0.3"/>
  <cols>
    <col min="1" max="1" width="38.85546875" style="11" customWidth="1"/>
    <col min="2" max="2" width="22.85546875" style="11" customWidth="1"/>
    <col min="3" max="3" width="18.85546875" style="11" customWidth="1"/>
    <col min="4" max="4" width="18.7109375" style="11" customWidth="1"/>
    <col min="5" max="5" width="18.85546875" style="11" customWidth="1"/>
    <col min="6" max="6" width="28.85546875" style="11" customWidth="1"/>
    <col min="7" max="16384" width="11.42578125" style="11"/>
  </cols>
  <sheetData>
    <row r="1" spans="1:7" ht="43.5" customHeight="1" x14ac:dyDescent="0.3">
      <c r="A1" s="78" t="s">
        <v>201</v>
      </c>
      <c r="B1" s="95" t="s">
        <v>50</v>
      </c>
      <c r="C1" s="96"/>
      <c r="D1" s="96"/>
      <c r="E1" s="96"/>
      <c r="F1" s="105"/>
      <c r="G1" s="105"/>
    </row>
    <row r="2" spans="1:7" ht="30.75" customHeight="1" x14ac:dyDescent="0.3">
      <c r="A2" s="78"/>
      <c r="B2" s="97" t="s">
        <v>2</v>
      </c>
      <c r="C2" s="97"/>
      <c r="D2" s="97"/>
      <c r="E2" s="97"/>
      <c r="F2" s="105"/>
      <c r="G2" s="105"/>
    </row>
    <row r="3" spans="1:7" x14ac:dyDescent="0.3">
      <c r="A3" s="3" t="s">
        <v>52</v>
      </c>
      <c r="B3" s="122" t="s">
        <v>219</v>
      </c>
      <c r="C3" s="123"/>
      <c r="D3" s="123"/>
      <c r="E3" s="124"/>
      <c r="F3" s="86" t="s">
        <v>53</v>
      </c>
      <c r="G3" s="86"/>
    </row>
    <row r="4" spans="1:7" ht="30" hidden="1" customHeight="1" x14ac:dyDescent="0.3">
      <c r="A4" s="55" t="s">
        <v>54</v>
      </c>
      <c r="B4" s="113"/>
      <c r="C4" s="114"/>
      <c r="D4" s="114"/>
      <c r="E4" s="114"/>
      <c r="F4" s="114"/>
      <c r="G4" s="115"/>
    </row>
    <row r="5" spans="1:7" ht="30" hidden="1" customHeight="1" x14ac:dyDescent="0.3">
      <c r="A5" s="55" t="s">
        <v>187</v>
      </c>
      <c r="B5" s="116"/>
      <c r="C5" s="117"/>
      <c r="D5" s="117"/>
      <c r="E5" s="117"/>
      <c r="F5" s="117"/>
      <c r="G5" s="118"/>
    </row>
    <row r="6" spans="1:7" ht="10.5" customHeight="1" x14ac:dyDescent="0.3">
      <c r="A6" s="75"/>
      <c r="B6" s="119"/>
      <c r="C6" s="119"/>
      <c r="D6" s="119"/>
      <c r="E6" s="119"/>
      <c r="F6" s="119"/>
    </row>
    <row r="7" spans="1:7" ht="33.950000000000003" customHeight="1" x14ac:dyDescent="0.3">
      <c r="A7" s="25" t="s">
        <v>58</v>
      </c>
      <c r="B7" s="16" t="s">
        <v>59</v>
      </c>
      <c r="C7" s="25" t="s">
        <v>60</v>
      </c>
      <c r="D7" s="25" t="s">
        <v>61</v>
      </c>
      <c r="E7" s="16" t="s">
        <v>62</v>
      </c>
      <c r="F7" s="16" t="s">
        <v>63</v>
      </c>
      <c r="G7" s="16" t="s">
        <v>64</v>
      </c>
    </row>
    <row r="8" spans="1:7" ht="66" x14ac:dyDescent="0.3">
      <c r="A8" s="58" t="s">
        <v>202</v>
      </c>
      <c r="B8" s="19" t="s">
        <v>203</v>
      </c>
      <c r="C8" s="26">
        <v>45657</v>
      </c>
      <c r="D8" s="19" t="s">
        <v>204</v>
      </c>
      <c r="E8" s="19" t="s">
        <v>240</v>
      </c>
      <c r="F8" s="29" t="s">
        <v>205</v>
      </c>
      <c r="G8" s="45">
        <v>1</v>
      </c>
    </row>
    <row r="9" spans="1:7" ht="78" customHeight="1" x14ac:dyDescent="0.3">
      <c r="A9" s="58" t="s">
        <v>206</v>
      </c>
      <c r="B9" s="19" t="s">
        <v>24</v>
      </c>
      <c r="C9" s="26">
        <v>45657</v>
      </c>
      <c r="D9" s="19" t="s">
        <v>207</v>
      </c>
      <c r="E9" s="19" t="s">
        <v>208</v>
      </c>
      <c r="F9" s="29" t="s">
        <v>241</v>
      </c>
      <c r="G9" s="45">
        <v>1</v>
      </c>
    </row>
    <row r="10" spans="1:7" ht="240" customHeight="1" x14ac:dyDescent="0.3">
      <c r="A10" s="58" t="s">
        <v>209</v>
      </c>
      <c r="B10" s="19" t="s">
        <v>24</v>
      </c>
      <c r="C10" s="26">
        <v>45869</v>
      </c>
      <c r="D10" s="19" t="s">
        <v>207</v>
      </c>
      <c r="E10" s="19" t="s">
        <v>210</v>
      </c>
      <c r="F10" s="29" t="s">
        <v>211</v>
      </c>
      <c r="G10" s="45">
        <v>1</v>
      </c>
    </row>
    <row r="11" spans="1:7" ht="82.5" x14ac:dyDescent="0.3">
      <c r="A11" s="58" t="s">
        <v>242</v>
      </c>
      <c r="B11" s="19" t="s">
        <v>24</v>
      </c>
      <c r="C11" s="68" t="s">
        <v>212</v>
      </c>
      <c r="D11" s="40" t="s">
        <v>243</v>
      </c>
      <c r="E11" s="19" t="s">
        <v>101</v>
      </c>
      <c r="F11" s="29" t="s">
        <v>213</v>
      </c>
      <c r="G11" s="45">
        <v>1</v>
      </c>
    </row>
    <row r="12" spans="1:7" ht="49.5" x14ac:dyDescent="0.3">
      <c r="A12" s="58" t="s">
        <v>214</v>
      </c>
      <c r="B12" s="19" t="s">
        <v>24</v>
      </c>
      <c r="C12" s="26">
        <v>45657</v>
      </c>
      <c r="D12" s="19" t="s">
        <v>207</v>
      </c>
      <c r="E12" s="19" t="s">
        <v>215</v>
      </c>
      <c r="F12" s="29" t="s">
        <v>244</v>
      </c>
      <c r="G12" s="45">
        <v>1</v>
      </c>
    </row>
    <row r="13" spans="1:7" ht="82.5" x14ac:dyDescent="0.3">
      <c r="A13" s="58" t="s">
        <v>216</v>
      </c>
      <c r="B13" s="19" t="s">
        <v>217</v>
      </c>
      <c r="C13" s="26">
        <v>45657</v>
      </c>
      <c r="D13" s="19" t="s">
        <v>245</v>
      </c>
      <c r="E13" s="19" t="s">
        <v>218</v>
      </c>
      <c r="F13" s="33" t="s">
        <v>233</v>
      </c>
      <c r="G13" s="45">
        <v>1</v>
      </c>
    </row>
    <row r="14" spans="1:7" x14ac:dyDescent="0.3">
      <c r="A14" s="121" t="s">
        <v>224</v>
      </c>
      <c r="B14" s="35"/>
      <c r="F14" s="36" t="s">
        <v>89</v>
      </c>
      <c r="G14" s="46">
        <f>AVERAGE(G8:G13)</f>
        <v>1</v>
      </c>
    </row>
  </sheetData>
  <sheetProtection algorithmName="SHA-512" hashValue="KiSLwXg8M6qBRhNUozkmYIaS1WZWgAAOIGFoSatwNSJLwScCTjqIg82ise6Ay4iIIKDc17v6CwALn+ObNl/XvQ==" saltValue="jONZEyQe6DNTUqJw2XaIng==" spinCount="100000" sheet="1" objects="1" scenarios="1"/>
  <mergeCells count="9">
    <mergeCell ref="B4:G4"/>
    <mergeCell ref="B5:G5"/>
    <mergeCell ref="A6:F6"/>
    <mergeCell ref="A1:A2"/>
    <mergeCell ref="B1:E1"/>
    <mergeCell ref="F1:G2"/>
    <mergeCell ref="B2:E2"/>
    <mergeCell ref="B3:E3"/>
    <mergeCell ref="F3:G3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Indicadores</vt:lpstr>
      <vt:lpstr>Uso Eficiente de Agua</vt:lpstr>
      <vt:lpstr>Uso Racional de Energía</vt:lpstr>
      <vt:lpstr>Ahorro de Papel</vt:lpstr>
      <vt:lpstr>Gestión de Residuos</vt:lpstr>
      <vt:lpstr>Criterios Ambientales Compras</vt:lpstr>
      <vt:lpstr>Movilidad Sostenible</vt:lpstr>
      <vt:lpstr>'Ahorro de Papel'!Área_de_impresión</vt:lpstr>
      <vt:lpstr>'Gestión de Residuos'!Área_de_impresión</vt:lpstr>
      <vt:lpstr>Indicadores!Área_de_impresión</vt:lpstr>
      <vt:lpstr>'Movilidad Sostenible'!Área_de_impresión</vt:lpstr>
      <vt:lpstr>'Uso Eficiente de Agua'!Área_de_impresión</vt:lpstr>
      <vt:lpstr>'Uso Racional de Energía'!Área_de_impresión</vt:lpstr>
      <vt:lpstr>'Gestión de Residuos'!Títulos_a_imprimir</vt:lpstr>
    </vt:vector>
  </TitlesOfParts>
  <Manager/>
  <Company>MAVDT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mrgonzalez</dc:creator>
  <cp:keywords/>
  <dc:description/>
  <cp:lastModifiedBy>Camilo Ernesto Castillo Neva</cp:lastModifiedBy>
  <cp:revision/>
  <dcterms:created xsi:type="dcterms:W3CDTF">2014-03-18T17:20:32Z</dcterms:created>
  <dcterms:modified xsi:type="dcterms:W3CDTF">2025-05-19T14:29:33Z</dcterms:modified>
  <cp:category/>
  <cp:contentStatus/>
</cp:coreProperties>
</file>